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V:\Economic Research\2 - PUBLICATIONS\3 - FOCUS\2025\202507 Clothing supply chain\Final drafts\"/>
    </mc:Choice>
  </mc:AlternateContent>
  <xr:revisionPtr revIDLastSave="0" documentId="13_ncr:1_{2F713A62-7E83-416B-8E71-B54EB5E31943}" xr6:coauthVersionLast="47" xr6:coauthVersionMax="47" xr10:uidLastSave="{00000000-0000-0000-0000-000000000000}"/>
  <bookViews>
    <workbookView xWindow="-110" yWindow="-110" windowWidth="19420" windowHeight="10420" firstSheet="3" activeTab="3" xr2:uid="{4151FB1F-3DE2-4061-BAC4-5324107F6192}"/>
  </bookViews>
  <sheets>
    <sheet name="Chart 1" sheetId="5" r:id="rId1"/>
    <sheet name="Chart 2" sheetId="7" r:id="rId2"/>
    <sheet name="Chart  3" sheetId="6" r:id="rId3"/>
    <sheet name="Chart 4" sheetId="15" r:id="rId4"/>
    <sheet name="Chart 5" sheetId="9" r:id="rId5"/>
    <sheet name="Chart 6" sheetId="8" r:id="rId6"/>
    <sheet name="Chart 7" sheetId="10" r:id="rId7"/>
    <sheet name="Chart 8 et 9" sheetId="11" r:id="rId8"/>
    <sheet name="Chart 10" sheetId="1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5" l="1"/>
  <c r="D12" i="15"/>
  <c r="D13" i="15"/>
  <c r="D14" i="15"/>
  <c r="D15" i="15"/>
  <c r="D16" i="15"/>
  <c r="D18" i="15"/>
  <c r="D19" i="15"/>
  <c r="D20" i="15"/>
  <c r="D21" i="15"/>
  <c r="D22" i="15"/>
  <c r="D23" i="15"/>
  <c r="D24" i="15"/>
  <c r="D25" i="15"/>
  <c r="D26" i="15"/>
  <c r="D27" i="15"/>
  <c r="D28" i="15"/>
  <c r="D29" i="15"/>
  <c r="D30" i="15"/>
  <c r="D31" i="15"/>
  <c r="D17" i="15"/>
  <c r="AG5" i="7" l="1"/>
  <c r="AF5" i="7"/>
  <c r="AE5" i="7"/>
  <c r="AD5" i="7"/>
  <c r="AC5" i="7"/>
  <c r="AB5" i="7"/>
  <c r="AA5" i="7"/>
  <c r="Z5" i="7"/>
  <c r="Y5" i="7"/>
  <c r="X5" i="7"/>
  <c r="W5" i="7"/>
  <c r="V5" i="7"/>
  <c r="U5" i="7"/>
  <c r="T5" i="7"/>
  <c r="S5" i="7"/>
  <c r="R5" i="7"/>
  <c r="Q5" i="7"/>
  <c r="P5" i="7"/>
  <c r="O5" i="7"/>
  <c r="N5" i="7"/>
  <c r="M5" i="7"/>
  <c r="L5" i="7"/>
  <c r="K5" i="7"/>
  <c r="J5" i="7"/>
  <c r="I5" i="7"/>
  <c r="H5" i="7"/>
  <c r="G5" i="7"/>
  <c r="F5" i="7"/>
  <c r="E5" i="7"/>
  <c r="D5" i="7"/>
  <c r="C14" i="5" l="1"/>
  <c r="S16" i="5"/>
  <c r="R16" i="5"/>
  <c r="Q16" i="5"/>
  <c r="K16" i="5"/>
  <c r="J16" i="5"/>
  <c r="I16" i="5"/>
  <c r="C16" i="5"/>
  <c r="V15" i="5"/>
  <c r="U15" i="5"/>
  <c r="T15" i="5"/>
  <c r="S15" i="5"/>
  <c r="R15" i="5"/>
  <c r="V19" i="5" s="1"/>
  <c r="Q15" i="5"/>
  <c r="U19" i="5" s="1"/>
  <c r="P15" i="5"/>
  <c r="T19" i="5" s="1"/>
  <c r="O15" i="5"/>
  <c r="S19" i="5" s="1"/>
  <c r="N15" i="5"/>
  <c r="R19" i="5" s="1"/>
  <c r="M15" i="5"/>
  <c r="Q19" i="5" s="1"/>
  <c r="L15" i="5"/>
  <c r="P19" i="5" s="1"/>
  <c r="K15" i="5"/>
  <c r="O19" i="5" s="1"/>
  <c r="J15" i="5"/>
  <c r="N19" i="5" s="1"/>
  <c r="I15" i="5"/>
  <c r="M19" i="5" s="1"/>
  <c r="H15" i="5"/>
  <c r="L19" i="5" s="1"/>
  <c r="G15" i="5"/>
  <c r="K19" i="5" s="1"/>
  <c r="F15" i="5"/>
  <c r="J19" i="5" s="1"/>
  <c r="E15" i="5"/>
  <c r="I19" i="5" s="1"/>
  <c r="D15" i="5"/>
  <c r="H19" i="5" s="1"/>
  <c r="C15" i="5"/>
  <c r="G19" i="5" s="1"/>
  <c r="V14" i="5"/>
  <c r="U14" i="5"/>
  <c r="T14" i="5"/>
  <c r="S14" i="5"/>
  <c r="R14" i="5"/>
  <c r="V18" i="5" s="1"/>
  <c r="Q14" i="5"/>
  <c r="U18" i="5" s="1"/>
  <c r="P14" i="5"/>
  <c r="O14" i="5"/>
  <c r="N14" i="5"/>
  <c r="M14" i="5"/>
  <c r="L14" i="5"/>
  <c r="P18" i="5" s="1"/>
  <c r="K14" i="5"/>
  <c r="O18" i="5" s="1"/>
  <c r="J14" i="5"/>
  <c r="N18" i="5" s="1"/>
  <c r="I14" i="5"/>
  <c r="L18" i="5" s="1"/>
  <c r="H14" i="5"/>
  <c r="G14" i="5"/>
  <c r="F14" i="5"/>
  <c r="E14" i="5"/>
  <c r="D14" i="5"/>
  <c r="H18" i="5" s="1"/>
  <c r="G18" i="5"/>
  <c r="Q12" i="5"/>
  <c r="Q11" i="5"/>
  <c r="Q10" i="5"/>
  <c r="AA8" i="5"/>
  <c r="Z8" i="5"/>
  <c r="Y8" i="5"/>
  <c r="X8" i="5"/>
  <c r="S8" i="5"/>
  <c r="R8" i="5"/>
  <c r="Q8" i="5"/>
  <c r="P8" i="5"/>
  <c r="K8" i="5"/>
  <c r="J8" i="5"/>
  <c r="I8" i="5"/>
  <c r="H8" i="5"/>
  <c r="C8" i="5"/>
  <c r="AD7" i="5"/>
  <c r="AC7" i="5"/>
  <c r="AB7" i="5"/>
  <c r="AA7" i="5"/>
  <c r="Z7" i="5"/>
  <c r="Y7" i="5"/>
  <c r="X7" i="5"/>
  <c r="W7" i="5"/>
  <c r="V7" i="5"/>
  <c r="U7" i="5"/>
  <c r="T7" i="5"/>
  <c r="S7" i="5"/>
  <c r="R7" i="5"/>
  <c r="Q7" i="5"/>
  <c r="P7" i="5"/>
  <c r="O7" i="5"/>
  <c r="N7" i="5"/>
  <c r="M7" i="5"/>
  <c r="L7" i="5"/>
  <c r="K7" i="5"/>
  <c r="J7" i="5"/>
  <c r="I7" i="5"/>
  <c r="H7" i="5"/>
  <c r="G7" i="5"/>
  <c r="F7" i="5"/>
  <c r="E7" i="5"/>
  <c r="D7" i="5"/>
  <c r="C7" i="5"/>
  <c r="AD6" i="5"/>
  <c r="AC6" i="5"/>
  <c r="AB6" i="5"/>
  <c r="AA6" i="5"/>
  <c r="Z6" i="5"/>
  <c r="Y6" i="5"/>
  <c r="X6" i="5"/>
  <c r="W6" i="5"/>
  <c r="V6" i="5"/>
  <c r="U6" i="5"/>
  <c r="T6" i="5"/>
  <c r="S6" i="5"/>
  <c r="R6" i="5"/>
  <c r="Q6" i="5"/>
  <c r="P6" i="5"/>
  <c r="O6" i="5"/>
  <c r="N6" i="5"/>
  <c r="M6" i="5"/>
  <c r="L6" i="5"/>
  <c r="K6" i="5"/>
  <c r="J6" i="5"/>
  <c r="I6" i="5"/>
  <c r="H6" i="5"/>
  <c r="G6" i="5"/>
  <c r="F6" i="5"/>
  <c r="E6" i="5"/>
  <c r="D6" i="5"/>
  <c r="C6" i="5"/>
  <c r="AD4" i="5"/>
  <c r="AD8" i="5" s="1"/>
  <c r="AC4" i="5"/>
  <c r="AC8" i="5" s="1"/>
  <c r="AB4" i="5"/>
  <c r="AB8" i="5" s="1"/>
  <c r="AA4" i="5"/>
  <c r="Z4" i="5"/>
  <c r="Y4" i="5"/>
  <c r="X4" i="5"/>
  <c r="W4" i="5"/>
  <c r="W8" i="5" s="1"/>
  <c r="V4" i="5"/>
  <c r="V8" i="5" s="1"/>
  <c r="U4" i="5"/>
  <c r="U8" i="5" s="1"/>
  <c r="T4" i="5"/>
  <c r="T16" i="5" s="1"/>
  <c r="S4" i="5"/>
  <c r="R4" i="5"/>
  <c r="Q4" i="5"/>
  <c r="P4" i="5"/>
  <c r="P16" i="5" s="1"/>
  <c r="T20" i="5" s="1"/>
  <c r="O4" i="5"/>
  <c r="O8" i="5" s="1"/>
  <c r="N4" i="5"/>
  <c r="N8" i="5" s="1"/>
  <c r="M4" i="5"/>
  <c r="M8" i="5" s="1"/>
  <c r="L4" i="5"/>
  <c r="L8" i="5" s="1"/>
  <c r="K4" i="5"/>
  <c r="J4" i="5"/>
  <c r="I4" i="5"/>
  <c r="H4" i="5"/>
  <c r="H16" i="5" s="1"/>
  <c r="G4" i="5"/>
  <c r="G8" i="5" s="1"/>
  <c r="F4" i="5"/>
  <c r="F8" i="5" s="1"/>
  <c r="E4" i="5"/>
  <c r="E8" i="5" s="1"/>
  <c r="D4" i="5"/>
  <c r="D16" i="5" s="1"/>
  <c r="C4" i="5"/>
  <c r="B4" i="5"/>
  <c r="L20" i="5" l="1"/>
  <c r="O20" i="5"/>
  <c r="U20" i="5"/>
  <c r="V20" i="5"/>
  <c r="M20" i="5"/>
  <c r="Q18" i="5"/>
  <c r="J18" i="5"/>
  <c r="K18" i="5"/>
  <c r="L16" i="5"/>
  <c r="T18" i="5"/>
  <c r="D8" i="5"/>
  <c r="T8" i="5"/>
  <c r="E16" i="5"/>
  <c r="U16" i="5"/>
  <c r="M18" i="5"/>
  <c r="F16" i="5"/>
  <c r="V16" i="5"/>
  <c r="I18" i="5"/>
  <c r="R18" i="5"/>
  <c r="S18" i="5"/>
  <c r="M16" i="5"/>
  <c r="N16" i="5"/>
  <c r="R20" i="5" s="1"/>
  <c r="G16" i="5"/>
  <c r="K20" i="5" s="1"/>
  <c r="O16" i="5"/>
  <c r="S20" i="5" s="1"/>
  <c r="Q20" i="5" l="1"/>
  <c r="I20" i="5"/>
  <c r="H20" i="5"/>
  <c r="G20" i="5"/>
  <c r="P20" i="5"/>
  <c r="J20" i="5"/>
  <c r="N20" i="5"/>
</calcChain>
</file>

<file path=xl/sharedStrings.xml><?xml version="1.0" encoding="utf-8"?>
<sst xmlns="http://schemas.openxmlformats.org/spreadsheetml/2006/main" count="156" uniqueCount="78">
  <si>
    <t>China</t>
  </si>
  <si>
    <t>world</t>
  </si>
  <si>
    <t>world without china</t>
  </si>
  <si>
    <t>World</t>
  </si>
  <si>
    <t>Rest of the world</t>
  </si>
  <si>
    <t>Italy</t>
  </si>
  <si>
    <t>US</t>
  </si>
  <si>
    <t>Year</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</si>
  <si>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</si>
  <si>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</si>
  <si>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</si>
  <si>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</si>
  <si>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</si>
  <si>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</si>
  <si>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</si>
  <si>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</si>
  <si>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</si>
  <si>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</si>
  <si>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</si>
  <si>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</si>
  <si>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</si>
  <si>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</si>
  <si>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</si>
  <si>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</si>
  <si>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</si>
  <si>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</si>
  <si>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</si>
  <si>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</si>
  <si>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</si>
  <si>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</si>
  <si>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</si>
  <si>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</si>
  <si>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</si>
  <si>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</si>
  <si>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</si>
  <si>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</si>
  <si>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</si>
  <si>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</si>
  <si>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Country</t>
  </si>
  <si>
    <t>Category ID</t>
  </si>
  <si>
    <t>Units</t>
  </si>
  <si>
    <t>DATA_VALUE</t>
  </si>
  <si>
    <t>$</t>
  </si>
  <si>
    <t>Applied filters:
Country is World
Category is 1 - M2 TOTAL APPAREL IMPORTS (MFA)
Year is 2024, 2023, 2022, 2021, 2020, 2019, 2018, 2017, 2016, 2015, 2014, 2013, 2012, 2011, 2010, 2009, 2008, 2007, 2006, 2005, 2004, 2003, 2002, 2001, 2000, 1999, 1998, 1997, 1996, 1995, 1994, 1993, 1992, 1991, or 1990</t>
  </si>
  <si>
    <t>Japan</t>
  </si>
  <si>
    <t>South Korea</t>
  </si>
  <si>
    <t>EU</t>
  </si>
  <si>
    <t>Number of companies</t>
  </si>
  <si>
    <t>Turnover</t>
  </si>
  <si>
    <t>Operating profit</t>
  </si>
  <si>
    <t>Apparel manufacturing</t>
  </si>
  <si>
    <t>Clothing retail</t>
  </si>
  <si>
    <t xml:space="preserve">Textile manufacturing </t>
  </si>
  <si>
    <t>Africa</t>
  </si>
  <si>
    <t>Asia Ex-China</t>
  </si>
  <si>
    <t>Bangladesh</t>
  </si>
  <si>
    <t>Latin America</t>
  </si>
  <si>
    <t>Middle East</t>
  </si>
  <si>
    <t>North America</t>
  </si>
  <si>
    <t>Oceania</t>
  </si>
  <si>
    <t>Rest of Europe</t>
  </si>
  <si>
    <t>India</t>
  </si>
  <si>
    <t>Indonesia</t>
  </si>
  <si>
    <t>Branded fashion</t>
  </si>
  <si>
    <t>Pakistan</t>
  </si>
  <si>
    <t>Vietnam</t>
  </si>
  <si>
    <t>nominal gross monthly minimum wage</t>
  </si>
  <si>
    <t>&lt;3 Years</t>
  </si>
  <si>
    <t>&gt;10 Years</t>
  </si>
  <si>
    <t>Türkiye</t>
  </si>
  <si>
    <t>Mainland China</t>
  </si>
  <si>
    <t>Morocco</t>
  </si>
  <si>
    <t>Portugal</t>
  </si>
  <si>
    <t>Turkiye</t>
  </si>
  <si>
    <t>Rep. of Korea</t>
  </si>
  <si>
    <t>USA</t>
  </si>
  <si>
    <t>In volume</t>
  </si>
  <si>
    <t>In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</si>
</sst>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5" x14ac:knownFonts="1">
    <font>
      <sz val="11"/>
      <color theme="1"/>
      <name val="Arial"/>
      <family val="2"/>
      <scheme val="minor"/>
    </font>
    <font>
      <sz val="11"/>
      <color theme="1"/>
      <name val="Arial"/>
      <family val="2"/>
      <scheme val="minor"/>
    </font>
    <font>
      <sz val="11"/>
      <color rgb="FF000000"/>
      <name val="Arial"/>
      <family val="2"/>
      <scheme val="minor"/>
    </font>
    <font>
      <sz val="11"/>
      <name val="Aptos Narrow"/>
      <family val="2"/>
    </font>
    <font>
      <b/>
      <sz val="11"/>
      <color rgb="FF000000"/>
      <name val="Arial"/>
      <family val="2"/>
      <scheme val="minor"/>
    </font>
  </fonts>
  <fills count="2">
    <fill>
      <patternFill patternType="none"/>
    </fill>
    <fill>
      <patternFill patternType="gray125"/>
    </fill>
  </fills>
  <borders count="3">
    <border>
      <left/>
      <right/>
      <top/>
      <bottom/>
      <diagonal/>
    </border>
    <border>
      <left/>
      <right/>
      <top/>
      <bottom style="thin">
        <color auto="1"/>
      </bottom>
      <diagonal/>
    </border>
    <border>
      <left/>
      <right style="thin">
        <color auto="1"/>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cellStyleXfs>
  <cellXfs count="19">
    <xf numFmtId="0" fontId="0" fillId="0" borderId="0" xfId="0"/>
    <xf numFmtId="0" fontId="2" fillId="0" borderId="0" xfId="3"/>
    <xf numFmtId="164" fontId="2" fillId="0" borderId="0" xfId="3" applyNumberFormat="1"/>
    <xf numFmtId="43" fontId="0" fillId="0" borderId="0" xfId="1" applyFont="1"/>
    <xf numFmtId="0" fontId="3" fillId="0" borderId="0" xfId="4" applyAlignment="1">
      <alignment vertical="top"/>
    </xf>
    <xf numFmtId="0" fontId="3" fillId="0" borderId="0" xfId="4"/>
    <xf numFmtId="0" fontId="3" fillId="0" borderId="1" xfId="4" applyBorder="1"/>
    <xf numFmtId="1" fontId="3" fillId="0" borderId="0" xfId="4" applyNumberFormat="1" applyAlignment="1">
      <alignment vertical="top"/>
    </xf>
    <xf numFmtId="0" fontId="3" fillId="0" borderId="2" xfId="4" applyBorder="1"/>
    <xf numFmtId="3" fontId="3" fillId="0" borderId="0" xfId="4" applyNumberFormat="1"/>
    <xf numFmtId="165" fontId="0" fillId="0" borderId="0" xfId="0" applyNumberFormat="1"/>
    <xf numFmtId="9" fontId="0" fillId="0" borderId="0" xfId="2" applyFont="1"/>
    <xf numFmtId="9" fontId="0" fillId="0" borderId="0" xfId="5" applyFont="1"/>
    <xf numFmtId="1" fontId="2" fillId="0" borderId="0" xfId="3" applyNumberFormat="1"/>
    <xf numFmtId="0" fontId="4" fillId="0" borderId="0" xfId="0" applyFont="1" applyAlignment="1">
      <alignment horizontal="left"/>
    </xf>
    <xf numFmtId="165" fontId="0" fillId="0" borderId="0" xfId="5" applyNumberFormat="1" applyFont="1"/>
    <xf numFmtId="9" fontId="0" fillId="0" borderId="0" xfId="0" applyNumberFormat="1"/>
    <xf numFmtId="0" fontId="3" fillId="0" borderId="0" xfId="4" applyAlignment="1">
      <alignment vertical="top"/>
    </xf>
    <xf numFmtId="0" fontId="3" fillId="0" borderId="0" xfId="4"/>
  </cellXfs>
  <cellStyles count="6">
    <cellStyle name="Milliers" xfId="1" builtinId="3"/>
    <cellStyle name="Normal" xfId="0" builtinId="0"/>
    <cellStyle name="Normal 2" xfId="3" xr:uid="{4840971D-A9F2-4490-AF9A-8A45C6E057D1}"/>
    <cellStyle name="Normal 3" xfId="4" xr:uid="{34343FD4-3530-44D3-AF73-E96A10F82148}"/>
    <cellStyle name="Pourcentage" xfId="2" builtinId="5"/>
    <cellStyle name="Pourcentage 2" xfId="5" xr:uid="{EA4171EB-0191-4F1E-9C71-AE932FA955DC}"/>
  </cellStyles>
  <dxfs count="0"/>
  <tableStyles count="0" defaultTableStyle="TableStyleMedium2" defaultPivotStyle="PivotStyleLight16"/>
  <colors>
    <mruColors>
      <color rgb="FF1C355E"/>
      <color rgb="FFD73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FR" sz="1200" b="1" i="0" u="none" strike="noStrike" kern="1200" spc="0" baseline="0">
                <a:solidFill>
                  <a:schemeClr val="bg2"/>
                </a:solidFill>
                <a:latin typeface="Arial" panose="020B0604020202020204" pitchFamily="34" charset="0"/>
                <a:ea typeface="+mn-ea"/>
                <a:cs typeface="Arial" panose="020B0604020202020204" pitchFamily="34" charset="0"/>
              </a:defRPr>
            </a:pPr>
            <a:r>
              <a:rPr lang="fr-FR" sz="1200" b="1" i="0" u="none" strike="noStrike" kern="1200" spc="0" baseline="0">
                <a:solidFill>
                  <a:schemeClr val="bg2"/>
                </a:solidFill>
                <a:latin typeface="Arial" panose="020B0604020202020204" pitchFamily="34" charset="0"/>
                <a:ea typeface="+mn-ea"/>
                <a:cs typeface="Arial" panose="020B0604020202020204" pitchFamily="34" charset="0"/>
              </a:rPr>
              <a:t>Apparel &amp; footwear volume exports by place of origin </a:t>
            </a:r>
          </a:p>
          <a:p>
            <a:pPr marL="0" marR="0" lvl="0" indent="0" algn="ctr" defTabSz="914400" rtl="0" eaLnBrk="1" fontAlgn="auto" latinLnBrk="0" hangingPunct="1">
              <a:lnSpc>
                <a:spcPct val="100000"/>
              </a:lnSpc>
              <a:spcBef>
                <a:spcPts val="0"/>
              </a:spcBef>
              <a:spcAft>
                <a:spcPts val="0"/>
              </a:spcAft>
              <a:buClrTx/>
              <a:buSzTx/>
              <a:buFontTx/>
              <a:buNone/>
              <a:tabLst/>
              <a:defRPr lang="fr-FR" sz="1200" b="1">
                <a:solidFill>
                  <a:schemeClr val="bg2"/>
                </a:solidFill>
                <a:latin typeface="Arial" panose="020B0604020202020204" pitchFamily="34" charset="0"/>
                <a:cs typeface="Arial" panose="020B0604020202020204" pitchFamily="34" charset="0"/>
              </a:defRPr>
            </a:pPr>
            <a:r>
              <a:rPr lang="fr-FR" sz="1100" b="1" i="0" u="none" strike="noStrike" kern="1200" spc="0" baseline="0">
                <a:solidFill>
                  <a:schemeClr val="bg2"/>
                </a:solidFill>
                <a:latin typeface="Arial" panose="020B0604020202020204" pitchFamily="34" charset="0"/>
                <a:ea typeface="+mn-ea"/>
                <a:cs typeface="Arial" panose="020B0604020202020204" pitchFamily="34" charset="0"/>
              </a:rPr>
              <a:t> 1995=100 </a:t>
            </a:r>
          </a:p>
        </c:rich>
      </c:tx>
      <c:layout>
        <c:manualLayout>
          <c:xMode val="edge"/>
          <c:yMode val="edge"/>
          <c:x val="0.16982920959581249"/>
          <c:y val="2.1630142740226263E-4"/>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fr-FR" sz="1200" b="1" i="0" u="none" strike="noStrike" kern="1200" spc="0" baseline="0">
              <a:solidFill>
                <a:schemeClr val="bg2"/>
              </a:solidFill>
              <a:latin typeface="Arial" panose="020B0604020202020204" pitchFamily="34" charset="0"/>
              <a:ea typeface="+mn-ea"/>
              <a:cs typeface="Arial" panose="020B0604020202020204" pitchFamily="34" charset="0"/>
            </a:defRPr>
          </a:pPr>
          <a:endParaRPr lang="fr-FR"/>
        </a:p>
      </c:txPr>
    </c:title>
    <c:autoTitleDeleted val="0"/>
    <c:plotArea>
      <c:layout/>
      <c:lineChart>
        <c:grouping val="standard"/>
        <c:varyColors val="0"/>
        <c:ser>
          <c:idx val="0"/>
          <c:order val="0"/>
          <c:tx>
            <c:strRef>
              <c:f>'Chart 1'!$A$7</c:f>
              <c:strCache>
                <c:ptCount val="1"/>
                <c:pt idx="0">
                  <c:v>World</c:v>
                </c:pt>
              </c:strCache>
            </c:strRef>
          </c:tx>
          <c:spPr>
            <a:ln w="28575" cap="rnd">
              <a:solidFill>
                <a:schemeClr val="tx2"/>
              </a:solidFill>
              <a:round/>
            </a:ln>
            <a:effectLst/>
          </c:spPr>
          <c:marker>
            <c:symbol val="none"/>
          </c:marker>
          <c:cat>
            <c:numRef>
              <c:f>'Chart 1'!$B$1:$AD$1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1'!$B$7:$AD$7</c:f>
              <c:numCache>
                <c:formatCode>General</c:formatCode>
                <c:ptCount val="29"/>
                <c:pt idx="0">
                  <c:v>100</c:v>
                </c:pt>
                <c:pt idx="1">
                  <c:v>112.78825091263869</c:v>
                </c:pt>
                <c:pt idx="2">
                  <c:v>119.89615221226921</c:v>
                </c:pt>
                <c:pt idx="3">
                  <c:v>122.84647708096766</c:v>
                </c:pt>
                <c:pt idx="4">
                  <c:v>141.84846506555004</c:v>
                </c:pt>
                <c:pt idx="5">
                  <c:v>144.55248188956949</c:v>
                </c:pt>
                <c:pt idx="6">
                  <c:v>155.75801519571505</c:v>
                </c:pt>
                <c:pt idx="7">
                  <c:v>161.61354950048715</c:v>
                </c:pt>
                <c:pt idx="8">
                  <c:v>165.39255767329007</c:v>
                </c:pt>
                <c:pt idx="9">
                  <c:v>186.16283909366877</c:v>
                </c:pt>
                <c:pt idx="10">
                  <c:v>186.68605245810565</c:v>
                </c:pt>
                <c:pt idx="11">
                  <c:v>197.49219991770372</c:v>
                </c:pt>
                <c:pt idx="12">
                  <c:v>214.75851761783824</c:v>
                </c:pt>
                <c:pt idx="13">
                  <c:v>209.45680989482071</c:v>
                </c:pt>
                <c:pt idx="14">
                  <c:v>193.55641172753067</c:v>
                </c:pt>
                <c:pt idx="15">
                  <c:v>231.59751975265888</c:v>
                </c:pt>
                <c:pt idx="16">
                  <c:v>238.63386998821895</c:v>
                </c:pt>
                <c:pt idx="17">
                  <c:v>234.02658040746977</c:v>
                </c:pt>
                <c:pt idx="18">
                  <c:v>242.07443495163906</c:v>
                </c:pt>
                <c:pt idx="19">
                  <c:v>236.79724322926302</c:v>
                </c:pt>
                <c:pt idx="20">
                  <c:v>247.79496012014079</c:v>
                </c:pt>
                <c:pt idx="21">
                  <c:v>243.50347463639554</c:v>
                </c:pt>
                <c:pt idx="22">
                  <c:v>257.12810069768267</c:v>
                </c:pt>
                <c:pt idx="23">
                  <c:v>261.04791727697813</c:v>
                </c:pt>
                <c:pt idx="24">
                  <c:v>255.20244758943861</c:v>
                </c:pt>
                <c:pt idx="25">
                  <c:v>229.43862895960137</c:v>
                </c:pt>
                <c:pt idx="26">
                  <c:v>263.4152481638198</c:v>
                </c:pt>
                <c:pt idx="27">
                  <c:v>299.55736898783914</c:v>
                </c:pt>
                <c:pt idx="28">
                  <c:v>265.20315998286907</c:v>
                </c:pt>
              </c:numCache>
            </c:numRef>
          </c:val>
          <c:smooth val="0"/>
          <c:extLst>
            <c:ext xmlns:c16="http://schemas.microsoft.com/office/drawing/2014/chart" uri="{C3380CC4-5D6E-409C-BE32-E72D297353CC}">
              <c16:uniqueId val="{00000001-2877-4002-916A-82333A3C7352}"/>
            </c:ext>
          </c:extLst>
        </c:ser>
        <c:ser>
          <c:idx val="2"/>
          <c:order val="1"/>
          <c:tx>
            <c:strRef>
              <c:f>'Chart 1'!$A$6</c:f>
              <c:strCache>
                <c:ptCount val="1"/>
                <c:pt idx="0">
                  <c:v>China</c:v>
                </c:pt>
              </c:strCache>
            </c:strRef>
          </c:tx>
          <c:spPr>
            <a:ln w="22225" cap="rnd">
              <a:solidFill>
                <a:schemeClr val="bg2"/>
              </a:solidFill>
              <a:prstDash val="sysDash"/>
              <a:round/>
            </a:ln>
            <a:effectLst/>
          </c:spPr>
          <c:marker>
            <c:symbol val="none"/>
          </c:marker>
          <c:cat>
            <c:numRef>
              <c:f>'Chart 1'!$B$1:$AD$1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1'!$B$6:$AD$6</c:f>
              <c:numCache>
                <c:formatCode>General</c:formatCode>
                <c:ptCount val="29"/>
                <c:pt idx="0">
                  <c:v>100</c:v>
                </c:pt>
                <c:pt idx="1">
                  <c:v>127.9397347130279</c:v>
                </c:pt>
                <c:pt idx="2">
                  <c:v>115.04770568169147</c:v>
                </c:pt>
                <c:pt idx="3">
                  <c:v>116.7297697912379</c:v>
                </c:pt>
                <c:pt idx="4">
                  <c:v>148.61380317624514</c:v>
                </c:pt>
                <c:pt idx="5">
                  <c:v>157.55328265750086</c:v>
                </c:pt>
                <c:pt idx="6">
                  <c:v>174.03671651089147</c:v>
                </c:pt>
                <c:pt idx="7">
                  <c:v>181.48885125297494</c:v>
                </c:pt>
                <c:pt idx="8">
                  <c:v>207.75194669654292</c:v>
                </c:pt>
                <c:pt idx="9">
                  <c:v>226.05181734829745</c:v>
                </c:pt>
                <c:pt idx="10">
                  <c:v>287.17134706196174</c:v>
                </c:pt>
                <c:pt idx="11">
                  <c:v>303.58801345618576</c:v>
                </c:pt>
                <c:pt idx="12">
                  <c:v>359.96678473390824</c:v>
                </c:pt>
                <c:pt idx="13">
                  <c:v>357.97202487668028</c:v>
                </c:pt>
                <c:pt idx="14">
                  <c:v>349.5688849020824</c:v>
                </c:pt>
                <c:pt idx="15">
                  <c:v>478.27504068132151</c:v>
                </c:pt>
                <c:pt idx="16">
                  <c:v>486.95134426388194</c:v>
                </c:pt>
                <c:pt idx="17">
                  <c:v>458.67873377082731</c:v>
                </c:pt>
                <c:pt idx="18">
                  <c:v>462.99356591967404</c:v>
                </c:pt>
                <c:pt idx="19">
                  <c:v>411.5743801638917</c:v>
                </c:pt>
                <c:pt idx="20">
                  <c:v>443.44015602206991</c:v>
                </c:pt>
                <c:pt idx="21">
                  <c:v>404.47959902607585</c:v>
                </c:pt>
                <c:pt idx="22">
                  <c:v>437.02153544382793</c:v>
                </c:pt>
                <c:pt idx="23">
                  <c:v>426.19783945853885</c:v>
                </c:pt>
                <c:pt idx="24">
                  <c:v>403.37565611231429</c:v>
                </c:pt>
                <c:pt idx="25">
                  <c:v>352.91752586617304</c:v>
                </c:pt>
                <c:pt idx="26">
                  <c:v>398.74085057791842</c:v>
                </c:pt>
                <c:pt idx="27">
                  <c:v>440.38647159623991</c:v>
                </c:pt>
                <c:pt idx="28">
                  <c:v>413.78841778359686</c:v>
                </c:pt>
              </c:numCache>
            </c:numRef>
          </c:val>
          <c:smooth val="0"/>
          <c:extLst>
            <c:ext xmlns:c16="http://schemas.microsoft.com/office/drawing/2014/chart" uri="{C3380CC4-5D6E-409C-BE32-E72D297353CC}">
              <c16:uniqueId val="{00000000-2877-4002-916A-82333A3C7352}"/>
            </c:ext>
          </c:extLst>
        </c:ser>
        <c:ser>
          <c:idx val="1"/>
          <c:order val="2"/>
          <c:tx>
            <c:strRef>
              <c:f>'Chart 1'!$A$8</c:f>
              <c:strCache>
                <c:ptCount val="1"/>
                <c:pt idx="0">
                  <c:v>Rest of the world</c:v>
                </c:pt>
              </c:strCache>
            </c:strRef>
          </c:tx>
          <c:spPr>
            <a:ln w="22225" cap="rnd">
              <a:solidFill>
                <a:schemeClr val="bg1">
                  <a:lumMod val="65000"/>
                </a:schemeClr>
              </a:solidFill>
              <a:prstDash val="sysDash"/>
              <a:round/>
            </a:ln>
            <a:effectLst/>
          </c:spPr>
          <c:marker>
            <c:symbol val="none"/>
          </c:marker>
          <c:cat>
            <c:numRef>
              <c:f>'Chart 1'!$B$1:$AD$1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1'!$B$8:$AD$8</c:f>
              <c:numCache>
                <c:formatCode>General</c:formatCode>
                <c:ptCount val="29"/>
                <c:pt idx="0">
                  <c:v>100</c:v>
                </c:pt>
                <c:pt idx="1">
                  <c:v>107.4036858897736</c:v>
                </c:pt>
                <c:pt idx="2">
                  <c:v>121.61920296741107</c:v>
                </c:pt>
                <c:pt idx="3">
                  <c:v>125.02024491527948</c:v>
                </c:pt>
                <c:pt idx="4">
                  <c:v>139.444185495402</c:v>
                </c:pt>
                <c:pt idx="5">
                  <c:v>139.93223096190508</c:v>
                </c:pt>
                <c:pt idx="6">
                  <c:v>149.2620932740239</c:v>
                </c:pt>
                <c:pt idx="7">
                  <c:v>154.5502244793044</c:v>
                </c:pt>
                <c:pt idx="8">
                  <c:v>150.3387921458054</c:v>
                </c:pt>
                <c:pt idx="9">
                  <c:v>171.98701315230574</c:v>
                </c:pt>
                <c:pt idx="10">
                  <c:v>150.97538479251924</c:v>
                </c:pt>
                <c:pt idx="11">
                  <c:v>159.7876546614134</c:v>
                </c:pt>
                <c:pt idx="12">
                  <c:v>163.15410933381571</c:v>
                </c:pt>
                <c:pt idx="13">
                  <c:v>156.67717177554528</c:v>
                </c:pt>
                <c:pt idx="14">
                  <c:v>138.1123827958701</c:v>
                </c:pt>
                <c:pt idx="15">
                  <c:v>143.93276238510509</c:v>
                </c:pt>
                <c:pt idx="16">
                  <c:v>150.38630267625811</c:v>
                </c:pt>
                <c:pt idx="17">
                  <c:v>154.18924280753254</c:v>
                </c:pt>
                <c:pt idx="18">
                  <c:v>163.56374641685204</c:v>
                </c:pt>
                <c:pt idx="19">
                  <c:v>174.68459005726643</c:v>
                </c:pt>
                <c:pt idx="20">
                  <c:v>178.26617385578496</c:v>
                </c:pt>
                <c:pt idx="21">
                  <c:v>186.29545327529411</c:v>
                </c:pt>
                <c:pt idx="22">
                  <c:v>193.19720723942808</c:v>
                </c:pt>
                <c:pt idx="23">
                  <c:v>202.35660319690925</c:v>
                </c:pt>
                <c:pt idx="24">
                  <c:v>202.54435241875487</c:v>
                </c:pt>
                <c:pt idx="25">
                  <c:v>185.5564483029446</c:v>
                </c:pt>
                <c:pt idx="26">
                  <c:v>215.32296129232665</c:v>
                </c:pt>
                <c:pt idx="27">
                  <c:v>249.50923706249003</c:v>
                </c:pt>
                <c:pt idx="28">
                  <c:v>212.3986299046575</c:v>
                </c:pt>
              </c:numCache>
            </c:numRef>
          </c:val>
          <c:smooth val="0"/>
          <c:extLst>
            <c:ext xmlns:c16="http://schemas.microsoft.com/office/drawing/2014/chart" uri="{C3380CC4-5D6E-409C-BE32-E72D297353CC}">
              <c16:uniqueId val="{00000002-2877-4002-916A-82333A3C7352}"/>
            </c:ext>
          </c:extLst>
        </c:ser>
        <c:dLbls>
          <c:showLegendKey val="0"/>
          <c:showVal val="0"/>
          <c:showCatName val="0"/>
          <c:showSerName val="0"/>
          <c:showPercent val="0"/>
          <c:showBubbleSize val="0"/>
        </c:dLbls>
        <c:smooth val="0"/>
        <c:axId val="687392560"/>
        <c:axId val="687402160"/>
      </c:lineChart>
      <c:dateAx>
        <c:axId val="687392560"/>
        <c:scaling>
          <c:orientation val="minMax"/>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687402160"/>
        <c:crosses val="autoZero"/>
        <c:auto val="0"/>
        <c:lblOffset val="100"/>
        <c:baseTimeUnit val="days"/>
        <c:majorUnit val="5"/>
        <c:majorTimeUnit val="days"/>
      </c:dateAx>
      <c:valAx>
        <c:axId val="687402160"/>
        <c:scaling>
          <c:orientation val="minMax"/>
          <c:max val="500"/>
          <c:min val="100"/>
        </c:scaling>
        <c:delete val="0"/>
        <c:axPos val="l"/>
        <c:numFmt formatCode="General" sourceLinked="1"/>
        <c:majorTickMark val="none"/>
        <c:minorTickMark val="none"/>
        <c:tickLblPos val="nextTo"/>
        <c:spPr>
          <a:solidFill>
            <a:schemeClr val="bg1"/>
          </a:solidFill>
          <a:ln>
            <a:noFill/>
          </a:ln>
          <a:effectLst/>
        </c:spPr>
        <c:txPr>
          <a:bodyPr rot="-60000000" spcFirstLastPara="1" vertOverflow="ellipsis" vert="horz" wrap="square" anchor="ctr" anchorCtr="1"/>
          <a:lstStyle/>
          <a:p>
            <a:pPr algn="ctr">
              <a:defRPr lang="en-US"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687392560"/>
        <c:crosses val="autoZero"/>
        <c:crossBetween val="between"/>
        <c:majorUnit val="100"/>
      </c:valAx>
      <c:spPr>
        <a:noFill/>
        <a:ln>
          <a:noFill/>
        </a:ln>
        <a:effectLst/>
      </c:spPr>
    </c:plotArea>
    <c:legend>
      <c:legendPos val="b"/>
      <c:layout>
        <c:manualLayout>
          <c:xMode val="edge"/>
          <c:yMode val="edge"/>
          <c:x val="2.0994985188604411E-3"/>
          <c:y val="0.16470778853581045"/>
          <c:w val="0.47452843294986535"/>
          <c:h val="0.251840366872888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bg2"/>
                </a:solidFill>
                <a:latin typeface="+mn-lt"/>
                <a:ea typeface="+mn-ea"/>
                <a:cs typeface="+mn-cs"/>
              </a:defRPr>
            </a:pPr>
            <a:r>
              <a:rPr lang="fr-FR" sz="1200" b="1" i="0" u="none" strike="noStrike" kern="1200" spc="0" baseline="0">
                <a:solidFill>
                  <a:schemeClr val="bg2"/>
                </a:solidFill>
                <a:latin typeface="+mj-lt"/>
              </a:rPr>
              <a:t>Country share in global export of apparel &amp; footwear semi-finished goods (volume)</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bg2"/>
              </a:solidFill>
              <a:latin typeface="+mn-lt"/>
              <a:ea typeface="+mn-ea"/>
              <a:cs typeface="+mn-cs"/>
            </a:defRPr>
          </a:pPr>
          <a:endParaRPr lang="fr-FR"/>
        </a:p>
      </c:txPr>
    </c:title>
    <c:autoTitleDeleted val="0"/>
    <c:plotArea>
      <c:layout/>
      <c:lineChart>
        <c:grouping val="standard"/>
        <c:varyColors val="0"/>
        <c:ser>
          <c:idx val="0"/>
          <c:order val="0"/>
          <c:tx>
            <c:strRef>
              <c:f>'Chart 10'!$A$11</c:f>
              <c:strCache>
                <c:ptCount val="1"/>
                <c:pt idx="0">
                  <c:v>China</c:v>
                </c:pt>
              </c:strCache>
            </c:strRef>
          </c:tx>
          <c:spPr>
            <a:ln w="28575" cap="rnd">
              <a:solidFill>
                <a:schemeClr val="tx2"/>
              </a:solidFill>
              <a:round/>
            </a:ln>
            <a:effectLst/>
          </c:spPr>
          <c:marker>
            <c:symbol val="none"/>
          </c:marker>
          <c:dLbls>
            <c:dLbl>
              <c:idx val="28"/>
              <c:layout>
                <c:manualLayout>
                  <c:x val="-8.2830926263355066E-3"/>
                  <c:y val="-2.574337804809454E-2"/>
                </c:manualLayout>
              </c:layout>
              <c:tx>
                <c:rich>
                  <a:bodyPr/>
                  <a:lstStyle/>
                  <a:p>
                    <a:fld id="{980BED97-602C-4B79-820A-7D669CA9A7D7}" type="VALUE">
                      <a:rPr lang="en-US" b="0">
                        <a:solidFill>
                          <a:schemeClr val="bg2"/>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46EB-46CB-BE8C-3ED9FA94E8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 10'!$B$10:$AD$10</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10'!$B$11:$AD$11</c:f>
              <c:numCache>
                <c:formatCode>0%</c:formatCode>
                <c:ptCount val="29"/>
                <c:pt idx="0">
                  <c:v>0.15653708443338535</c:v>
                </c:pt>
                <c:pt idx="1">
                  <c:v>0.1463694616362084</c:v>
                </c:pt>
                <c:pt idx="2">
                  <c:v>0.12559133190553945</c:v>
                </c:pt>
                <c:pt idx="3">
                  <c:v>0.12191561319207955</c:v>
                </c:pt>
                <c:pt idx="4">
                  <c:v>0.15381840658827289</c:v>
                </c:pt>
                <c:pt idx="5">
                  <c:v>0.13197365412350406</c:v>
                </c:pt>
                <c:pt idx="6">
                  <c:v>0.14427958125836166</c:v>
                </c:pt>
                <c:pt idx="7">
                  <c:v>0.18562626249269437</c:v>
                </c:pt>
                <c:pt idx="8">
                  <c:v>0.20771415426222739</c:v>
                </c:pt>
                <c:pt idx="9">
                  <c:v>0.25492799711079767</c:v>
                </c:pt>
                <c:pt idx="10">
                  <c:v>0.27034304770345885</c:v>
                </c:pt>
                <c:pt idx="11">
                  <c:v>0.29380742101666368</c:v>
                </c:pt>
                <c:pt idx="12">
                  <c:v>0.29129671029794785</c:v>
                </c:pt>
                <c:pt idx="13">
                  <c:v>0.31030310392080751</c:v>
                </c:pt>
                <c:pt idx="14">
                  <c:v>0.32874929860644686</c:v>
                </c:pt>
                <c:pt idx="15">
                  <c:v>0.3912335619378175</c:v>
                </c:pt>
                <c:pt idx="16">
                  <c:v>0.42534631966754649</c:v>
                </c:pt>
                <c:pt idx="17">
                  <c:v>0.44031430518186709</c:v>
                </c:pt>
                <c:pt idx="18">
                  <c:v>0.44861486263576622</c:v>
                </c:pt>
                <c:pt idx="19">
                  <c:v>0.43285781229517345</c:v>
                </c:pt>
                <c:pt idx="20">
                  <c:v>0.47915105270604341</c:v>
                </c:pt>
                <c:pt idx="21">
                  <c:v>0.48746260703605621</c:v>
                </c:pt>
                <c:pt idx="22">
                  <c:v>0.51691306678092286</c:v>
                </c:pt>
                <c:pt idx="23">
                  <c:v>0.53893652693040495</c:v>
                </c:pt>
                <c:pt idx="24">
                  <c:v>0.5536615839607032</c:v>
                </c:pt>
                <c:pt idx="25">
                  <c:v>0.56391563379277199</c:v>
                </c:pt>
                <c:pt idx="26">
                  <c:v>0.56488899960462624</c:v>
                </c:pt>
                <c:pt idx="27">
                  <c:v>0.57624919289930354</c:v>
                </c:pt>
                <c:pt idx="28">
                  <c:v>0.63430102564902757</c:v>
                </c:pt>
              </c:numCache>
            </c:numRef>
          </c:val>
          <c:smooth val="0"/>
          <c:extLst>
            <c:ext xmlns:c16="http://schemas.microsoft.com/office/drawing/2014/chart" uri="{C3380CC4-5D6E-409C-BE32-E72D297353CC}">
              <c16:uniqueId val="{00000000-46EB-46CB-BE8C-3ED9FA94E86B}"/>
            </c:ext>
          </c:extLst>
        </c:ser>
        <c:ser>
          <c:idx val="1"/>
          <c:order val="1"/>
          <c:tx>
            <c:strRef>
              <c:f>'Chart 10'!$A$12</c:f>
              <c:strCache>
                <c:ptCount val="1"/>
                <c:pt idx="0">
                  <c:v>India</c:v>
                </c:pt>
              </c:strCache>
            </c:strRef>
          </c:tx>
          <c:spPr>
            <a:ln w="28575" cap="rnd">
              <a:solidFill>
                <a:schemeClr val="bg1">
                  <a:lumMod val="75000"/>
                </a:schemeClr>
              </a:solidFill>
              <a:round/>
            </a:ln>
            <a:effectLst/>
          </c:spPr>
          <c:marker>
            <c:symbol val="none"/>
          </c:marker>
          <c:cat>
            <c:numRef>
              <c:f>'Chart 10'!$B$10:$AD$10</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10'!$B$12:$AD$12</c:f>
              <c:numCache>
                <c:formatCode>0%</c:formatCode>
                <c:ptCount val="29"/>
                <c:pt idx="0">
                  <c:v>3.6511685575654575E-2</c:v>
                </c:pt>
                <c:pt idx="1">
                  <c:v>3.7606915092485947E-2</c:v>
                </c:pt>
                <c:pt idx="2">
                  <c:v>3.7356237409538751E-2</c:v>
                </c:pt>
                <c:pt idx="3">
                  <c:v>3.2134626845151802E-2</c:v>
                </c:pt>
                <c:pt idx="4">
                  <c:v>3.6654651650227139E-2</c:v>
                </c:pt>
                <c:pt idx="5">
                  <c:v>3.5429009672195574E-2</c:v>
                </c:pt>
                <c:pt idx="6">
                  <c:v>3.6587890003299886E-2</c:v>
                </c:pt>
                <c:pt idx="7">
                  <c:v>3.9037654139796485E-2</c:v>
                </c:pt>
                <c:pt idx="8">
                  <c:v>3.3581081083413608E-2</c:v>
                </c:pt>
                <c:pt idx="9">
                  <c:v>3.4241500120008622E-2</c:v>
                </c:pt>
                <c:pt idx="10">
                  <c:v>3.2061582019250773E-2</c:v>
                </c:pt>
                <c:pt idx="11">
                  <c:v>3.1691182561743136E-2</c:v>
                </c:pt>
                <c:pt idx="12">
                  <c:v>3.1181963111915373E-2</c:v>
                </c:pt>
                <c:pt idx="13">
                  <c:v>3.507191284660454E-2</c:v>
                </c:pt>
                <c:pt idx="14">
                  <c:v>4.0192512679481547E-2</c:v>
                </c:pt>
                <c:pt idx="15">
                  <c:v>3.213082592107333E-2</c:v>
                </c:pt>
                <c:pt idx="16">
                  <c:v>4.1391057841201069E-2</c:v>
                </c:pt>
                <c:pt idx="17">
                  <c:v>3.3765244757305926E-2</c:v>
                </c:pt>
                <c:pt idx="18">
                  <c:v>3.3848549378515266E-2</c:v>
                </c:pt>
                <c:pt idx="19">
                  <c:v>4.1992504768595396E-2</c:v>
                </c:pt>
                <c:pt idx="20">
                  <c:v>3.8990558845599467E-2</c:v>
                </c:pt>
                <c:pt idx="21">
                  <c:v>3.9260227747179549E-2</c:v>
                </c:pt>
                <c:pt idx="22">
                  <c:v>3.6949322154728917E-2</c:v>
                </c:pt>
                <c:pt idx="23">
                  <c:v>3.6856338822799838E-2</c:v>
                </c:pt>
                <c:pt idx="24">
                  <c:v>3.7062192794055392E-2</c:v>
                </c:pt>
                <c:pt idx="25">
                  <c:v>3.5685833356894882E-2</c:v>
                </c:pt>
                <c:pt idx="26">
                  <c:v>3.9322564745178167E-2</c:v>
                </c:pt>
                <c:pt idx="27">
                  <c:v>3.6698201551099791E-2</c:v>
                </c:pt>
                <c:pt idx="28">
                  <c:v>3.2202783915072572E-2</c:v>
                </c:pt>
              </c:numCache>
            </c:numRef>
          </c:val>
          <c:smooth val="0"/>
          <c:extLst>
            <c:ext xmlns:c16="http://schemas.microsoft.com/office/drawing/2014/chart" uri="{C3380CC4-5D6E-409C-BE32-E72D297353CC}">
              <c16:uniqueId val="{00000001-46EB-46CB-BE8C-3ED9FA94E86B}"/>
            </c:ext>
          </c:extLst>
        </c:ser>
        <c:ser>
          <c:idx val="2"/>
          <c:order val="2"/>
          <c:tx>
            <c:strRef>
              <c:f>'Chart 10'!$A$13</c:f>
              <c:strCache>
                <c:ptCount val="1"/>
                <c:pt idx="0">
                  <c:v>Turkiye</c:v>
                </c:pt>
              </c:strCache>
            </c:strRef>
          </c:tx>
          <c:spPr>
            <a:ln w="28575" cap="rnd">
              <a:solidFill>
                <a:schemeClr val="bg2"/>
              </a:solidFill>
              <a:round/>
            </a:ln>
            <a:effectLst/>
          </c:spPr>
          <c:marker>
            <c:symbol val="none"/>
          </c:marker>
          <c:cat>
            <c:numRef>
              <c:f>'Chart 10'!$B$10:$AD$10</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10'!$B$13:$AD$13</c:f>
              <c:numCache>
                <c:formatCode>0%</c:formatCode>
                <c:ptCount val="29"/>
                <c:pt idx="0">
                  <c:v>1.2248034486523002E-2</c:v>
                </c:pt>
                <c:pt idx="1">
                  <c:v>1.3909652518226288E-2</c:v>
                </c:pt>
                <c:pt idx="2">
                  <c:v>1.5193358339160083E-2</c:v>
                </c:pt>
                <c:pt idx="3">
                  <c:v>1.6119271208856343E-2</c:v>
                </c:pt>
                <c:pt idx="4">
                  <c:v>1.8252145196296577E-2</c:v>
                </c:pt>
                <c:pt idx="5">
                  <c:v>1.9127391848084173E-2</c:v>
                </c:pt>
                <c:pt idx="6">
                  <c:v>2.0316479734417629E-2</c:v>
                </c:pt>
                <c:pt idx="7">
                  <c:v>2.4012011569788556E-2</c:v>
                </c:pt>
                <c:pt idx="8">
                  <c:v>2.2384755842013496E-2</c:v>
                </c:pt>
                <c:pt idx="9">
                  <c:v>2.6067448672563467E-2</c:v>
                </c:pt>
                <c:pt idx="10">
                  <c:v>2.8231946550087678E-2</c:v>
                </c:pt>
                <c:pt idx="11">
                  <c:v>3.2301469447890828E-2</c:v>
                </c:pt>
                <c:pt idx="12">
                  <c:v>3.4725040851642061E-2</c:v>
                </c:pt>
                <c:pt idx="13">
                  <c:v>3.5617150427709972E-2</c:v>
                </c:pt>
                <c:pt idx="14">
                  <c:v>3.783216642759081E-2</c:v>
                </c:pt>
                <c:pt idx="15">
                  <c:v>3.3061935712621199E-2</c:v>
                </c:pt>
                <c:pt idx="16">
                  <c:v>3.5426257933207056E-2</c:v>
                </c:pt>
                <c:pt idx="17">
                  <c:v>3.6763264635538834E-2</c:v>
                </c:pt>
                <c:pt idx="18">
                  <c:v>3.9726644842336019E-2</c:v>
                </c:pt>
                <c:pt idx="19">
                  <c:v>4.1683109392630167E-2</c:v>
                </c:pt>
                <c:pt idx="20">
                  <c:v>3.8736842169262736E-2</c:v>
                </c:pt>
                <c:pt idx="21">
                  <c:v>3.9997976615073039E-2</c:v>
                </c:pt>
                <c:pt idx="22">
                  <c:v>3.8544928014537037E-2</c:v>
                </c:pt>
                <c:pt idx="23">
                  <c:v>3.6532234864683433E-2</c:v>
                </c:pt>
                <c:pt idx="24">
                  <c:v>3.6537647909264843E-2</c:v>
                </c:pt>
                <c:pt idx="25">
                  <c:v>3.9178433336347927E-2</c:v>
                </c:pt>
                <c:pt idx="26">
                  <c:v>4.0608046427257988E-2</c:v>
                </c:pt>
                <c:pt idx="27">
                  <c:v>3.8438808233524219E-2</c:v>
                </c:pt>
                <c:pt idx="28">
                  <c:v>3.7846361452741915E-2</c:v>
                </c:pt>
              </c:numCache>
            </c:numRef>
          </c:val>
          <c:smooth val="0"/>
          <c:extLst>
            <c:ext xmlns:c16="http://schemas.microsoft.com/office/drawing/2014/chart" uri="{C3380CC4-5D6E-409C-BE32-E72D297353CC}">
              <c16:uniqueId val="{00000002-46EB-46CB-BE8C-3ED9FA94E86B}"/>
            </c:ext>
          </c:extLst>
        </c:ser>
        <c:ser>
          <c:idx val="3"/>
          <c:order val="3"/>
          <c:tx>
            <c:strRef>
              <c:f>'Chart 10'!$A$14</c:f>
              <c:strCache>
                <c:ptCount val="1"/>
                <c:pt idx="0">
                  <c:v>South Korea</c:v>
                </c:pt>
              </c:strCache>
            </c:strRef>
          </c:tx>
          <c:spPr>
            <a:ln w="28575" cap="rnd">
              <a:solidFill>
                <a:schemeClr val="accent4"/>
              </a:solidFill>
              <a:round/>
            </a:ln>
            <a:effectLst/>
          </c:spPr>
          <c:marker>
            <c:symbol val="none"/>
          </c:marker>
          <c:cat>
            <c:numRef>
              <c:f>'Chart 10'!$B$10:$AD$10</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10'!$B$14:$AD$14</c:f>
              <c:numCache>
                <c:formatCode>0%</c:formatCode>
                <c:ptCount val="29"/>
                <c:pt idx="0">
                  <c:v>0.10256776556125016</c:v>
                </c:pt>
                <c:pt idx="1">
                  <c:v>0.10424534736576227</c:v>
                </c:pt>
                <c:pt idx="2">
                  <c:v>9.8320996993976131E-2</c:v>
                </c:pt>
                <c:pt idx="3">
                  <c:v>8.4633940899512983E-2</c:v>
                </c:pt>
                <c:pt idx="4">
                  <c:v>0.1015930755854499</c:v>
                </c:pt>
                <c:pt idx="5">
                  <c:v>0.10390802302025849</c:v>
                </c:pt>
                <c:pt idx="6">
                  <c:v>0.1021619098068242</c:v>
                </c:pt>
                <c:pt idx="7">
                  <c:v>9.6151893976145458E-2</c:v>
                </c:pt>
                <c:pt idx="8">
                  <c:v>8.4171153561682255E-2</c:v>
                </c:pt>
                <c:pt idx="9">
                  <c:v>7.8784151178380293E-2</c:v>
                </c:pt>
                <c:pt idx="10">
                  <c:v>7.3311018745109036E-2</c:v>
                </c:pt>
                <c:pt idx="11">
                  <c:v>7.1517644301534511E-2</c:v>
                </c:pt>
                <c:pt idx="12">
                  <c:v>6.702536003029036E-2</c:v>
                </c:pt>
                <c:pt idx="13">
                  <c:v>6.4905724521351391E-2</c:v>
                </c:pt>
                <c:pt idx="14">
                  <c:v>7.4093925275488623E-2</c:v>
                </c:pt>
                <c:pt idx="15">
                  <c:v>8.286146130926382E-2</c:v>
                </c:pt>
                <c:pt idx="16">
                  <c:v>6.8412158243185514E-2</c:v>
                </c:pt>
                <c:pt idx="17">
                  <c:v>6.4099765702814421E-2</c:v>
                </c:pt>
                <c:pt idx="18">
                  <c:v>6.4090735120595863E-2</c:v>
                </c:pt>
                <c:pt idx="19">
                  <c:v>6.3398233716981611E-2</c:v>
                </c:pt>
                <c:pt idx="20">
                  <c:v>5.5684386565874273E-2</c:v>
                </c:pt>
                <c:pt idx="21">
                  <c:v>5.4056093451813614E-2</c:v>
                </c:pt>
                <c:pt idx="22">
                  <c:v>4.9035481034000815E-2</c:v>
                </c:pt>
                <c:pt idx="23">
                  <c:v>4.5526021270940603E-2</c:v>
                </c:pt>
                <c:pt idx="24">
                  <c:v>4.2123443226848342E-2</c:v>
                </c:pt>
                <c:pt idx="25">
                  <c:v>3.7634666715442362E-2</c:v>
                </c:pt>
                <c:pt idx="26">
                  <c:v>3.4213803762126134E-2</c:v>
                </c:pt>
                <c:pt idx="27">
                  <c:v>3.2688568108897038E-2</c:v>
                </c:pt>
                <c:pt idx="28">
                  <c:v>1.8209635773401844E-2</c:v>
                </c:pt>
              </c:numCache>
            </c:numRef>
          </c:val>
          <c:smooth val="0"/>
          <c:extLst>
            <c:ext xmlns:c16="http://schemas.microsoft.com/office/drawing/2014/chart" uri="{C3380CC4-5D6E-409C-BE32-E72D297353CC}">
              <c16:uniqueId val="{00000003-46EB-46CB-BE8C-3ED9FA94E86B}"/>
            </c:ext>
          </c:extLst>
        </c:ser>
        <c:ser>
          <c:idx val="4"/>
          <c:order val="4"/>
          <c:tx>
            <c:strRef>
              <c:f>'Chart 10'!$A$15</c:f>
              <c:strCache>
                <c:ptCount val="1"/>
                <c:pt idx="0">
                  <c:v>USA</c:v>
                </c:pt>
              </c:strCache>
            </c:strRef>
          </c:tx>
          <c:spPr>
            <a:ln w="28575" cap="rnd">
              <a:solidFill>
                <a:schemeClr val="accent6"/>
              </a:solidFill>
              <a:round/>
            </a:ln>
            <a:effectLst/>
          </c:spPr>
          <c:marker>
            <c:symbol val="none"/>
          </c:marker>
          <c:cat>
            <c:numRef>
              <c:f>'Chart 10'!$B$10:$AD$10</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10'!$B$15:$AD$15</c:f>
              <c:numCache>
                <c:formatCode>0%</c:formatCode>
                <c:ptCount val="29"/>
                <c:pt idx="0">
                  <c:v>4.069980764420391E-2</c:v>
                </c:pt>
                <c:pt idx="1">
                  <c:v>4.4994887535273559E-2</c:v>
                </c:pt>
                <c:pt idx="2">
                  <c:v>4.7740974605473267E-2</c:v>
                </c:pt>
                <c:pt idx="3">
                  <c:v>5.0122630728355461E-2</c:v>
                </c:pt>
                <c:pt idx="4">
                  <c:v>5.4288151000156042E-2</c:v>
                </c:pt>
                <c:pt idx="5">
                  <c:v>5.6364940466320179E-2</c:v>
                </c:pt>
                <c:pt idx="6">
                  <c:v>5.6402531967295257E-2</c:v>
                </c:pt>
                <c:pt idx="7">
                  <c:v>5.603779791545415E-2</c:v>
                </c:pt>
                <c:pt idx="8">
                  <c:v>5.2816246175006028E-2</c:v>
                </c:pt>
                <c:pt idx="9">
                  <c:v>6.1975638603529136E-2</c:v>
                </c:pt>
                <c:pt idx="10">
                  <c:v>5.2648756919021281E-2</c:v>
                </c:pt>
                <c:pt idx="11">
                  <c:v>5.1089914031456442E-2</c:v>
                </c:pt>
                <c:pt idx="12">
                  <c:v>4.5766844971594181E-2</c:v>
                </c:pt>
                <c:pt idx="13">
                  <c:v>4.5803881723629793E-2</c:v>
                </c:pt>
                <c:pt idx="14">
                  <c:v>3.4763900224276452E-2</c:v>
                </c:pt>
                <c:pt idx="15">
                  <c:v>3.0380068656907854E-2</c:v>
                </c:pt>
                <c:pt idx="16">
                  <c:v>2.9834378409032771E-2</c:v>
                </c:pt>
                <c:pt idx="17">
                  <c:v>2.6316966442408558E-2</c:v>
                </c:pt>
                <c:pt idx="18">
                  <c:v>2.6292658984693146E-2</c:v>
                </c:pt>
                <c:pt idx="19">
                  <c:v>2.5757566258673197E-2</c:v>
                </c:pt>
                <c:pt idx="20">
                  <c:v>2.3361549885882103E-2</c:v>
                </c:pt>
                <c:pt idx="21">
                  <c:v>2.2239939893008924E-2</c:v>
                </c:pt>
                <c:pt idx="22">
                  <c:v>2.0058606088663378E-2</c:v>
                </c:pt>
                <c:pt idx="23">
                  <c:v>1.8320652087065358E-2</c:v>
                </c:pt>
                <c:pt idx="24">
                  <c:v>1.6694800130357908E-2</c:v>
                </c:pt>
                <c:pt idx="25">
                  <c:v>1.4854716660413277E-2</c:v>
                </c:pt>
                <c:pt idx="26">
                  <c:v>1.378204129653267E-2</c:v>
                </c:pt>
                <c:pt idx="27">
                  <c:v>1.3551952748814242E-2</c:v>
                </c:pt>
                <c:pt idx="28">
                  <c:v>1.2086284365596622E-2</c:v>
                </c:pt>
              </c:numCache>
            </c:numRef>
          </c:val>
          <c:smooth val="0"/>
          <c:extLst>
            <c:ext xmlns:c16="http://schemas.microsoft.com/office/drawing/2014/chart" uri="{C3380CC4-5D6E-409C-BE32-E72D297353CC}">
              <c16:uniqueId val="{00000004-46EB-46CB-BE8C-3ED9FA94E86B}"/>
            </c:ext>
          </c:extLst>
        </c:ser>
        <c:dLbls>
          <c:showLegendKey val="0"/>
          <c:showVal val="0"/>
          <c:showCatName val="0"/>
          <c:showSerName val="0"/>
          <c:showPercent val="0"/>
          <c:showBubbleSize val="0"/>
        </c:dLbls>
        <c:smooth val="0"/>
        <c:axId val="1970140111"/>
        <c:axId val="1970138671"/>
      </c:lineChart>
      <c:dateAx>
        <c:axId val="1970140111"/>
        <c:scaling>
          <c:orientation val="minMax"/>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r-FR"/>
          </a:p>
        </c:txPr>
        <c:crossAx val="1970138671"/>
        <c:crosses val="autoZero"/>
        <c:auto val="0"/>
        <c:lblOffset val="100"/>
        <c:baseTimeUnit val="days"/>
        <c:majorUnit val="5"/>
        <c:minorUnit val="1"/>
        <c:minorTimeUnit val="days"/>
      </c:dateAx>
      <c:valAx>
        <c:axId val="1970138671"/>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r-FR"/>
          </a:p>
        </c:txPr>
        <c:crossAx val="1970140111"/>
        <c:crosses val="autoZero"/>
        <c:crossBetween val="between"/>
      </c:valAx>
      <c:spPr>
        <a:noFill/>
        <a:ln>
          <a:noFill/>
        </a:ln>
        <a:effectLst/>
      </c:spPr>
    </c:plotArea>
    <c:legend>
      <c:legendPos val="b"/>
      <c:layout>
        <c:manualLayout>
          <c:xMode val="edge"/>
          <c:yMode val="edge"/>
          <c:x val="0.107867288126318"/>
          <c:y val="0.16672055208397207"/>
          <c:w val="0.81810397144854619"/>
          <c:h val="5.132433970515724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320" b="0" i="0" u="none" strike="noStrike" kern="1200" spc="0" baseline="0">
                <a:solidFill>
                  <a:schemeClr val="bg2"/>
                </a:solidFill>
                <a:latin typeface="Arial" panose="020B0604020202020204" pitchFamily="34" charset="0"/>
                <a:ea typeface="+mn-ea"/>
                <a:cs typeface="Arial" panose="020B0604020202020204" pitchFamily="34" charset="0"/>
              </a:defRPr>
            </a:pPr>
            <a:r>
              <a:rPr lang="fr-FR" sz="1320" b="1" i="0" u="none" strike="noStrike" baseline="0">
                <a:effectLst/>
              </a:rPr>
              <a:t>US apparel import prices (USD per Square Meter Equivalent)</a:t>
            </a:r>
            <a:endParaRPr lang="fr-FR" sz="1200" b="1" baseline="0">
              <a:solidFill>
                <a:schemeClr val="bg2"/>
              </a:solidFill>
            </a:endParaRPr>
          </a:p>
        </c:rich>
      </c:tx>
      <c:layout>
        <c:manualLayout>
          <c:xMode val="edge"/>
          <c:yMode val="edge"/>
          <c:x val="0.13576608187134506"/>
          <c:y val="1.785713783545055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320" b="0" i="0" u="none" strike="noStrike" kern="1200" spc="0" baseline="0">
              <a:solidFill>
                <a:schemeClr val="bg2"/>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8.6833333333333332E-2"/>
          <c:y val="0.13599630596279358"/>
          <c:w val="0.88482239720034994"/>
          <c:h val="0.67857911176065477"/>
        </c:manualLayout>
      </c:layout>
      <c:lineChart>
        <c:grouping val="standard"/>
        <c:varyColors val="0"/>
        <c:ser>
          <c:idx val="0"/>
          <c:order val="0"/>
          <c:spPr>
            <a:ln w="28575" cap="rnd">
              <a:solidFill>
                <a:schemeClr val="accent3"/>
              </a:solidFill>
              <a:round/>
            </a:ln>
            <a:effectLst/>
          </c:spPr>
          <c:marker>
            <c:symbol val="none"/>
          </c:marker>
          <c:cat>
            <c:strRef>
              <c:f>'Chart 2'!$D$1:$AG$1</c:f>
              <c:strCach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strCache>
            </c:strRef>
          </c:cat>
          <c:val>
            <c:numRef>
              <c:f>'Chart 2'!$D$5:$AG$5</c:f>
              <c:numCache>
                <c:formatCode>General</c:formatCode>
                <c:ptCount val="30"/>
                <c:pt idx="0">
                  <c:v>3.7438152753610412</c:v>
                </c:pt>
                <c:pt idx="1">
                  <c:v>3.7675523787369767</c:v>
                </c:pt>
                <c:pt idx="2">
                  <c:v>3.7735850210145756</c:v>
                </c:pt>
                <c:pt idx="3">
                  <c:v>3.7386981458693245</c:v>
                </c:pt>
                <c:pt idx="4">
                  <c:v>3.6017739138875879</c:v>
                </c:pt>
                <c:pt idx="5">
                  <c:v>3.5690933674290735</c:v>
                </c:pt>
                <c:pt idx="6">
                  <c:v>3.5061000694333506</c:v>
                </c:pt>
                <c:pt idx="7">
                  <c:v>3.3011173542459842</c:v>
                </c:pt>
                <c:pt idx="8">
                  <c:v>3.2423081139341159</c:v>
                </c:pt>
                <c:pt idx="9">
                  <c:v>3.2463378250606683</c:v>
                </c:pt>
                <c:pt idx="10">
                  <c:v>3.1219371869071546</c:v>
                </c:pt>
                <c:pt idx="11">
                  <c:v>3.1780056033963215</c:v>
                </c:pt>
                <c:pt idx="12">
                  <c:v>3.16827688028259</c:v>
                </c:pt>
                <c:pt idx="13">
                  <c:v>3.1536197228204994</c:v>
                </c:pt>
                <c:pt idx="14">
                  <c:v>2.9602686609488598</c:v>
                </c:pt>
                <c:pt idx="15">
                  <c:v>2.8854697697364986</c:v>
                </c:pt>
                <c:pt idx="16">
                  <c:v>3.2542022418810994</c:v>
                </c:pt>
                <c:pt idx="17">
                  <c:v>3.2431041297155496</c:v>
                </c:pt>
                <c:pt idx="18">
                  <c:v>3.2126497377696013</c:v>
                </c:pt>
                <c:pt idx="19">
                  <c:v>3.1888876193671511</c:v>
                </c:pt>
                <c:pt idx="20">
                  <c:v>3.1296764177961065</c:v>
                </c:pt>
                <c:pt idx="21">
                  <c:v>2.9985485282085786</c:v>
                </c:pt>
                <c:pt idx="22">
                  <c:v>2.9602946261615797</c:v>
                </c:pt>
                <c:pt idx="23">
                  <c:v>2.9817255506888176</c:v>
                </c:pt>
                <c:pt idx="24">
                  <c:v>3.0261932828438955</c:v>
                </c:pt>
                <c:pt idx="25">
                  <c:v>2.7697913264747469</c:v>
                </c:pt>
                <c:pt idx="26">
                  <c:v>2.7681499206932236</c:v>
                </c:pt>
                <c:pt idx="27">
                  <c:v>3.217570427617908</c:v>
                </c:pt>
                <c:pt idx="28">
                  <c:v>3.2043213321543544</c:v>
                </c:pt>
                <c:pt idx="29">
                  <c:v>3.0759263783922228</c:v>
                </c:pt>
              </c:numCache>
            </c:numRef>
          </c:val>
          <c:smooth val="0"/>
          <c:extLst>
            <c:ext xmlns:c16="http://schemas.microsoft.com/office/drawing/2014/chart" uri="{C3380CC4-5D6E-409C-BE32-E72D297353CC}">
              <c16:uniqueId val="{00000000-5B94-400D-9E35-809834885C2D}"/>
            </c:ext>
          </c:extLst>
        </c:ser>
        <c:dLbls>
          <c:showLegendKey val="0"/>
          <c:showVal val="0"/>
          <c:showCatName val="0"/>
          <c:showSerName val="0"/>
          <c:showPercent val="0"/>
          <c:showBubbleSize val="0"/>
        </c:dLbls>
        <c:smooth val="0"/>
        <c:axId val="1693328879"/>
        <c:axId val="1693324559"/>
      </c:lineChart>
      <c:catAx>
        <c:axId val="1693328879"/>
        <c:scaling>
          <c:orientation val="minMax"/>
        </c:scaling>
        <c:delete val="0"/>
        <c:axPos val="b"/>
        <c:numFmt formatCode="yyyy" sourceLinked="0"/>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1693324559"/>
        <c:crosses val="autoZero"/>
        <c:auto val="1"/>
        <c:lblAlgn val="ctr"/>
        <c:lblOffset val="100"/>
        <c:tickLblSkip val="5"/>
        <c:noMultiLvlLbl val="0"/>
      </c:catAx>
      <c:valAx>
        <c:axId val="1693324559"/>
        <c:scaling>
          <c:orientation val="minMax"/>
          <c:max val="4"/>
          <c:min val="2.5"/>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1693328879"/>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chemeClr val="tx1"/>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chemeClr val="bg2"/>
                </a:solidFill>
                <a:latin typeface="Arial" panose="020B0604020202020204" pitchFamily="34" charset="0"/>
                <a:ea typeface="+mn-ea"/>
                <a:cs typeface="Arial" panose="020B0604020202020204" pitchFamily="34" charset="0"/>
              </a:defRPr>
            </a:pPr>
            <a:r>
              <a:rPr lang="en-US" sz="1200" b="1" i="0" u="none" strike="noStrike" kern="1200" spc="0" baseline="0">
                <a:solidFill>
                  <a:schemeClr val="bg2"/>
                </a:solidFill>
                <a:latin typeface="Arial" panose="020B0604020202020204" pitchFamily="34" charset="0"/>
                <a:ea typeface="+mn-ea"/>
                <a:cs typeface="Arial" panose="020B0604020202020204" pitchFamily="34" charset="0"/>
              </a:rPr>
              <a:t>US penetration rate for apparel, leather and allied products</a:t>
            </a:r>
          </a:p>
        </c:rich>
      </c:tx>
      <c:layout>
        <c:manualLayout>
          <c:xMode val="edge"/>
          <c:yMode val="edge"/>
          <c:x val="0.16249288521229005"/>
          <c:y val="3.7532257053995619E-3"/>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chemeClr val="bg2"/>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5.9897374251425682E-2"/>
          <c:y val="0.15409952449900249"/>
          <c:w val="0.91758116419104396"/>
          <c:h val="0.6646012426048663"/>
        </c:manualLayout>
      </c:layout>
      <c:lineChart>
        <c:grouping val="standard"/>
        <c:varyColors val="0"/>
        <c:ser>
          <c:idx val="0"/>
          <c:order val="0"/>
          <c:tx>
            <c:strRef>
              <c:f>'Chart  3'!$A$2</c:f>
              <c:strCache>
                <c:ptCount val="1"/>
                <c:pt idx="0">
                  <c:v>US</c:v>
                </c:pt>
              </c:strCache>
            </c:strRef>
          </c:tx>
          <c:spPr>
            <a:ln w="28575" cap="rnd">
              <a:solidFill>
                <a:schemeClr val="tx2"/>
              </a:solidFill>
              <a:round/>
            </a:ln>
            <a:effectLst/>
          </c:spPr>
          <c:marker>
            <c:symbol val="none"/>
          </c:marker>
          <c:cat>
            <c:numRef>
              <c:f>'Chart  3'!$B$1:$AD$1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3'!$B$2:$AD$2</c:f>
              <c:numCache>
                <c:formatCode>_(* #,##0.00_);_(* \(#,##0.00\);_(* "-"??_);_(@_)</c:formatCode>
                <c:ptCount val="29"/>
                <c:pt idx="0">
                  <c:v>43.489705406476155</c:v>
                </c:pt>
                <c:pt idx="1">
                  <c:v>45.289009765085417</c:v>
                </c:pt>
                <c:pt idx="2">
                  <c:v>45.53651564127555</c:v>
                </c:pt>
                <c:pt idx="3">
                  <c:v>50.282804736943589</c:v>
                </c:pt>
                <c:pt idx="4">
                  <c:v>52.368451798789494</c:v>
                </c:pt>
                <c:pt idx="5">
                  <c:v>54.60569090134949</c:v>
                </c:pt>
                <c:pt idx="6">
                  <c:v>60.795002918913966</c:v>
                </c:pt>
                <c:pt idx="7">
                  <c:v>65.287951084485044</c:v>
                </c:pt>
                <c:pt idx="8">
                  <c:v>69.397139197189574</c:v>
                </c:pt>
                <c:pt idx="9">
                  <c:v>73.561780898742228</c:v>
                </c:pt>
                <c:pt idx="10">
                  <c:v>74.173859876788896</c:v>
                </c:pt>
                <c:pt idx="11">
                  <c:v>75.491624425506558</c:v>
                </c:pt>
                <c:pt idx="12">
                  <c:v>81.046631210666348</c:v>
                </c:pt>
                <c:pt idx="13">
                  <c:v>82.923365857774343</c:v>
                </c:pt>
                <c:pt idx="14">
                  <c:v>82.410879989744529</c:v>
                </c:pt>
                <c:pt idx="15">
                  <c:v>85.580726069157137</c:v>
                </c:pt>
                <c:pt idx="16">
                  <c:v>85.937394259422319</c:v>
                </c:pt>
                <c:pt idx="17">
                  <c:v>90.197418409150259</c:v>
                </c:pt>
                <c:pt idx="18">
                  <c:v>90.572291945166967</c:v>
                </c:pt>
                <c:pt idx="19">
                  <c:v>91.31354253476519</c:v>
                </c:pt>
                <c:pt idx="20">
                  <c:v>92.010158762711058</c:v>
                </c:pt>
                <c:pt idx="21">
                  <c:v>91.14942798838355</c:v>
                </c:pt>
                <c:pt idx="22">
                  <c:v>93.232874298382143</c:v>
                </c:pt>
                <c:pt idx="23">
                  <c:v>92.956387291267845</c:v>
                </c:pt>
                <c:pt idx="24">
                  <c:v>92.72712284065355</c:v>
                </c:pt>
                <c:pt idx="25">
                  <c:v>90.40503363477994</c:v>
                </c:pt>
                <c:pt idx="26">
                  <c:v>92.578405058820309</c:v>
                </c:pt>
                <c:pt idx="27">
                  <c:v>93.111127876482897</c:v>
                </c:pt>
                <c:pt idx="28">
                  <c:v>88.42333612425368</c:v>
                </c:pt>
              </c:numCache>
            </c:numRef>
          </c:val>
          <c:smooth val="0"/>
          <c:extLst>
            <c:ext xmlns:c16="http://schemas.microsoft.com/office/drawing/2014/chart" uri="{C3380CC4-5D6E-409C-BE32-E72D297353CC}">
              <c16:uniqueId val="{00000000-1D2D-4B07-A833-955BBA702DF6}"/>
            </c:ext>
          </c:extLst>
        </c:ser>
        <c:dLbls>
          <c:showLegendKey val="0"/>
          <c:showVal val="0"/>
          <c:showCatName val="0"/>
          <c:showSerName val="0"/>
          <c:showPercent val="0"/>
          <c:showBubbleSize val="0"/>
        </c:dLbls>
        <c:smooth val="0"/>
        <c:axId val="497894256"/>
        <c:axId val="497885136"/>
      </c:lineChart>
      <c:dateAx>
        <c:axId val="497894256"/>
        <c:scaling>
          <c:orientation val="minMax"/>
        </c:scaling>
        <c:delete val="0"/>
        <c:axPos val="b"/>
        <c:numFmt formatCode="General" sourceLinked="1"/>
        <c:majorTickMark val="out"/>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497885136"/>
        <c:crosses val="autoZero"/>
        <c:auto val="0"/>
        <c:lblOffset val="100"/>
        <c:baseTimeUnit val="days"/>
        <c:majorUnit val="5"/>
        <c:majorTimeUnit val="days"/>
        <c:minorUnit val="1"/>
        <c:minorTimeUnit val="days"/>
      </c:dateAx>
      <c:valAx>
        <c:axId val="497885136"/>
        <c:scaling>
          <c:orientation val="minMax"/>
          <c:min val="30"/>
        </c:scaling>
        <c:delete val="0"/>
        <c:axPos val="l"/>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9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497894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fr-FR" b="1">
                <a:solidFill>
                  <a:srgbClr val="1C355E"/>
                </a:solidFill>
              </a:rPr>
              <a:t>China's apparel</a:t>
            </a:r>
            <a:r>
              <a:rPr lang="fr-FR" b="1" baseline="0">
                <a:solidFill>
                  <a:srgbClr val="1C355E"/>
                </a:solidFill>
              </a:rPr>
              <a:t> and footwear share in global exports</a:t>
            </a:r>
            <a:endParaRPr lang="fr-FR" b="1">
              <a:solidFill>
                <a:srgbClr val="1C355E"/>
              </a:solidFill>
            </a:endParaRPr>
          </a:p>
        </c:rich>
      </c:tx>
      <c:layout>
        <c:manualLayout>
          <c:xMode val="edge"/>
          <c:yMode val="edge"/>
          <c:x val="0.19999863565075385"/>
          <c:y val="5.4493649912408439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8.9941185923188172E-2"/>
          <c:y val="0.15269880719612058"/>
          <c:w val="0.86486582034388559"/>
          <c:h val="0.72243438320209974"/>
        </c:manualLayout>
      </c:layout>
      <c:lineChart>
        <c:grouping val="standard"/>
        <c:varyColors val="0"/>
        <c:ser>
          <c:idx val="0"/>
          <c:order val="0"/>
          <c:tx>
            <c:strRef>
              <c:f>'Chart 4'!$B$2</c:f>
              <c:strCache>
                <c:ptCount val="1"/>
                <c:pt idx="0">
                  <c:v>In volume</c:v>
                </c:pt>
              </c:strCache>
            </c:strRef>
          </c:tx>
          <c:spPr>
            <a:ln w="28575" cap="rnd">
              <a:solidFill>
                <a:schemeClr val="accent3"/>
              </a:solidFill>
              <a:round/>
            </a:ln>
            <a:effectLst/>
          </c:spPr>
          <c:marker>
            <c:symbol val="none"/>
          </c:marker>
          <c:cat>
            <c:numRef>
              <c:f>'Chart 4'!$A$3:$A$31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4'!$B$3:$B$31</c:f>
              <c:numCache>
                <c:formatCode>0.0%</c:formatCode>
                <c:ptCount val="29"/>
                <c:pt idx="0">
                  <c:v>0.26170128297314249</c:v>
                </c:pt>
                <c:pt idx="1">
                  <c:v>0.29693497590869006</c:v>
                </c:pt>
                <c:pt idx="2">
                  <c:v>0.25113939592874029</c:v>
                </c:pt>
                <c:pt idx="3">
                  <c:v>0.24865449816851709</c:v>
                </c:pt>
                <c:pt idx="4">
                  <c:v>0.27412528263462543</c:v>
                </c:pt>
                <c:pt idx="5">
                  <c:v>0.28578240018985535</c:v>
                </c:pt>
                <c:pt idx="6">
                  <c:v>0.29297039357830978</c:v>
                </c:pt>
                <c:pt idx="7">
                  <c:v>0.29444605564182408</c:v>
                </c:pt>
                <c:pt idx="8">
                  <c:v>0.3293535058251274</c:v>
                </c:pt>
                <c:pt idx="9">
                  <c:v>0.31838159521820225</c:v>
                </c:pt>
                <c:pt idx="10">
                  <c:v>0.40333219568875167</c:v>
                </c:pt>
                <c:pt idx="11">
                  <c:v>0.40305848934477612</c:v>
                </c:pt>
                <c:pt idx="12">
                  <c:v>0.43948609223653029</c:v>
                </c:pt>
                <c:pt idx="13">
                  <c:v>0.44811037304827611</c:v>
                </c:pt>
                <c:pt idx="14">
                  <c:v>0.47354183904264652</c:v>
                </c:pt>
                <c:pt idx="15">
                  <c:v>0.54147316349922403</c:v>
                </c:pt>
                <c:pt idx="16">
                  <c:v>0.53504089848924063</c:v>
                </c:pt>
                <c:pt idx="17">
                  <c:v>0.51389792434307091</c:v>
                </c:pt>
                <c:pt idx="18">
                  <c:v>0.50148684830726631</c:v>
                </c:pt>
                <c:pt idx="19">
                  <c:v>0.45572741386588306</c:v>
                </c:pt>
                <c:pt idx="20">
                  <c:v>0.46921948664354624</c:v>
                </c:pt>
                <c:pt idx="21">
                  <c:v>0.4355369402916881</c:v>
                </c:pt>
                <c:pt idx="22">
                  <c:v>0.44564274106421936</c:v>
                </c:pt>
                <c:pt idx="23">
                  <c:v>0.42807962788596882</c:v>
                </c:pt>
                <c:pt idx="24">
                  <c:v>0.41443653133412639</c:v>
                </c:pt>
                <c:pt idx="25">
                  <c:v>0.40331085690157548</c:v>
                </c:pt>
                <c:pt idx="26">
                  <c:v>0.39690212586393431</c:v>
                </c:pt>
                <c:pt idx="27">
                  <c:v>0.38546729019506543</c:v>
                </c:pt>
                <c:pt idx="28">
                  <c:v>0.409103571034938</c:v>
                </c:pt>
              </c:numCache>
            </c:numRef>
          </c:val>
          <c:smooth val="0"/>
          <c:extLst>
            <c:ext xmlns:c16="http://schemas.microsoft.com/office/drawing/2014/chart" uri="{C3380CC4-5D6E-409C-BE32-E72D297353CC}">
              <c16:uniqueId val="{00000000-74A7-4783-A467-6B8AEF3A3554}"/>
            </c:ext>
          </c:extLst>
        </c:ser>
        <c:ser>
          <c:idx val="1"/>
          <c:order val="1"/>
          <c:tx>
            <c:strRef>
              <c:f>'Chart 4'!$C$2</c:f>
              <c:strCache>
                <c:ptCount val="1"/>
                <c:pt idx="0">
                  <c:v>In value</c:v>
                </c:pt>
              </c:strCache>
            </c:strRef>
          </c:tx>
          <c:spPr>
            <a:ln w="28575" cap="rnd">
              <a:solidFill>
                <a:srgbClr val="1C355E"/>
              </a:solidFill>
              <a:round/>
            </a:ln>
            <a:effectLst/>
          </c:spPr>
          <c:marker>
            <c:symbol val="none"/>
          </c:marker>
          <c:cat>
            <c:numRef>
              <c:f>'Chart 4'!$A$3:$A$31</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'Chart 4'!$C$3:$C$31</c:f>
              <c:numCache>
                <c:formatCode>0%</c:formatCode>
                <c:ptCount val="29"/>
                <c:pt idx="0">
                  <c:v>0.14296899258436682</c:v>
                </c:pt>
                <c:pt idx="1">
                  <c:v>0.14186560903698212</c:v>
                </c:pt>
                <c:pt idx="2">
                  <c:v>0.16547585783656868</c:v>
                </c:pt>
                <c:pt idx="3">
                  <c:v>0.15844978535815232</c:v>
                </c:pt>
                <c:pt idx="4">
                  <c:v>0.15920790120774203</c:v>
                </c:pt>
                <c:pt idx="5">
                  <c:v>0.17967745844687838</c:v>
                </c:pt>
                <c:pt idx="6">
                  <c:v>0.18430710209456821</c:v>
                </c:pt>
                <c:pt idx="7">
                  <c:v>0.19796912776506323</c:v>
                </c:pt>
                <c:pt idx="8">
                  <c:v>0.21801630307102299</c:v>
                </c:pt>
                <c:pt idx="9">
                  <c:v>0.23013377642857435</c:v>
                </c:pt>
                <c:pt idx="10">
                  <c:v>0.2575250773659376</c:v>
                </c:pt>
                <c:pt idx="11">
                  <c:v>0.29126229733636383</c:v>
                </c:pt>
                <c:pt idx="12">
                  <c:v>0.31288432457027021</c:v>
                </c:pt>
                <c:pt idx="13">
                  <c:v>0.31275767333204091</c:v>
                </c:pt>
                <c:pt idx="14">
                  <c:v>0.32081256368599581</c:v>
                </c:pt>
                <c:pt idx="15">
                  <c:v>0.35643453189190777</c:v>
                </c:pt>
                <c:pt idx="16">
                  <c:v>0.35922991260476911</c:v>
                </c:pt>
                <c:pt idx="17">
                  <c:v>0.37906668299076074</c:v>
                </c:pt>
                <c:pt idx="18">
                  <c:v>0.38443812704431313</c:v>
                </c:pt>
                <c:pt idx="19">
                  <c:v>0.38591229577374014</c:v>
                </c:pt>
                <c:pt idx="20">
                  <c:v>0.38393854128191818</c:v>
                </c:pt>
                <c:pt idx="21">
                  <c:v>0.35630213574962538</c:v>
                </c:pt>
                <c:pt idx="22">
                  <c:v>0.34100428289049478</c:v>
                </c:pt>
                <c:pt idx="23">
                  <c:v>0.32228469009056804</c:v>
                </c:pt>
                <c:pt idx="24">
                  <c:v>0.31283684759546876</c:v>
                </c:pt>
                <c:pt idx="25">
                  <c:v>0.3141804205881773</c:v>
                </c:pt>
                <c:pt idx="26">
                  <c:v>0.32427049307660166</c:v>
                </c:pt>
                <c:pt idx="27">
                  <c:v>0.32690464629821986</c:v>
                </c:pt>
                <c:pt idx="28">
                  <c:v>0.30901667188566728</c:v>
                </c:pt>
              </c:numCache>
            </c:numRef>
          </c:val>
          <c:smooth val="0"/>
          <c:extLst>
            <c:ext xmlns:c16="http://schemas.microsoft.com/office/drawing/2014/chart" uri="{C3380CC4-5D6E-409C-BE32-E72D297353CC}">
              <c16:uniqueId val="{00000003-E8BC-4FED-A400-87925331759A}"/>
            </c:ext>
          </c:extLst>
        </c:ser>
        <c:dLbls>
          <c:showLegendKey val="0"/>
          <c:showVal val="0"/>
          <c:showCatName val="0"/>
          <c:showSerName val="0"/>
          <c:showPercent val="0"/>
          <c:showBubbleSize val="0"/>
        </c:dLbls>
        <c:smooth val="0"/>
        <c:axId val="1280824287"/>
        <c:axId val="2085082495"/>
      </c:lineChart>
      <c:catAx>
        <c:axId val="1280824287"/>
        <c:scaling>
          <c:orientation val="minMax"/>
        </c:scaling>
        <c:delete val="0"/>
        <c:axPos val="b"/>
        <c:numFmt formatCode="0" sourceLinked="0"/>
        <c:majorTickMark val="out"/>
        <c:minorTickMark val="none"/>
        <c:tickLblPos val="nextTo"/>
        <c:spPr>
          <a:noFill/>
          <a:ln w="9525" cap="flat" cmpd="sng" algn="ctr">
            <a:solidFill>
              <a:srgbClr val="C0C0C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2085082495"/>
        <c:crosses val="autoZero"/>
        <c:auto val="1"/>
        <c:lblAlgn val="ctr"/>
        <c:lblOffset val="100"/>
        <c:tickLblSkip val="5"/>
        <c:tickMarkSkip val="1"/>
        <c:noMultiLvlLbl val="0"/>
      </c:catAx>
      <c:valAx>
        <c:axId val="2085082495"/>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1280824287"/>
        <c:crosses val="autoZero"/>
        <c:crossBetween val="between"/>
      </c:valAx>
      <c:spPr>
        <a:noFill/>
        <a:ln>
          <a:noFill/>
        </a:ln>
        <a:effectLst/>
      </c:spPr>
    </c:plotArea>
    <c:legend>
      <c:legendPos val="b"/>
      <c:layout>
        <c:manualLayout>
          <c:xMode val="edge"/>
          <c:yMode val="edge"/>
          <c:x val="0.45394177159859045"/>
          <c:y val="0.69748706851565945"/>
          <c:w val="0.54267146911078734"/>
          <c:h val="7.707915286888468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extLst/>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fr-FR" sz="1400" b="1" i="0" u="none" strike="noStrike" kern="1200" spc="0" baseline="0">
                <a:solidFill>
                  <a:srgbClr val="1C355E"/>
                </a:solidFill>
                <a:latin typeface="Arial" panose="020B0604020202020204" pitchFamily="34" charset="0"/>
                <a:cs typeface="Arial" panose="020B0604020202020204" pitchFamily="34" charset="0"/>
              </a:rPr>
              <a:t>Breakdown of operating profit of textile-clothing listed companies by segment (2020-2024)</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fr-FR" sz="14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manualLayout>
          <c:layoutTarget val="inner"/>
          <c:xMode val="edge"/>
          <c:yMode val="edge"/>
          <c:x val="4.4738676261297544E-2"/>
          <c:y val="0.11037437673533181"/>
          <c:w val="0.9420517175466594"/>
          <c:h val="0.67429534300759919"/>
        </c:manualLayout>
      </c:layout>
      <c:barChart>
        <c:barDir val="col"/>
        <c:grouping val="percentStacked"/>
        <c:varyColors val="0"/>
        <c:ser>
          <c:idx val="2"/>
          <c:order val="0"/>
          <c:tx>
            <c:strRef>
              <c:f>'Chart 5'!$A$4</c:f>
              <c:strCache>
                <c:ptCount val="1"/>
                <c:pt idx="0">
                  <c:v>China</c:v>
                </c:pt>
              </c:strCache>
            </c:strRef>
          </c:tx>
          <c:spPr>
            <a:solidFill>
              <a:schemeClr val="tx2">
                <a:lumMod val="75000"/>
              </a:schemeClr>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5'!$B$4:$E$4</c:f>
              <c:numCache>
                <c:formatCode>0%</c:formatCode>
                <c:ptCount val="4"/>
                <c:pt idx="0">
                  <c:v>0.20718095361589883</c:v>
                </c:pt>
                <c:pt idx="1">
                  <c:v>0.40097996848530432</c:v>
                </c:pt>
                <c:pt idx="2">
                  <c:v>7.5639671457380431E-2</c:v>
                </c:pt>
                <c:pt idx="3">
                  <c:v>3.5792585510557355E-2</c:v>
                </c:pt>
              </c:numCache>
            </c:numRef>
          </c:val>
          <c:extLst>
            <c:ext xmlns:c16="http://schemas.microsoft.com/office/drawing/2014/chart" uri="{C3380CC4-5D6E-409C-BE32-E72D297353CC}">
              <c16:uniqueId val="{00000002-0FF7-4533-94BE-E729DFD946AE}"/>
            </c:ext>
          </c:extLst>
        </c:ser>
        <c:ser>
          <c:idx val="3"/>
          <c:order val="1"/>
          <c:tx>
            <c:strRef>
              <c:f>'Chart 5'!$A$5</c:f>
              <c:strCache>
                <c:ptCount val="1"/>
                <c:pt idx="0">
                  <c:v>EU</c:v>
                </c:pt>
              </c:strCache>
            </c:strRef>
          </c:tx>
          <c:spPr>
            <a:solidFill>
              <a:schemeClr val="accent2"/>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5'!$B$5:$E$5</c:f>
              <c:numCache>
                <c:formatCode>0%</c:formatCode>
                <c:ptCount val="4"/>
                <c:pt idx="0">
                  <c:v>1.1472327531197427E-2</c:v>
                </c:pt>
                <c:pt idx="1">
                  <c:v>3.2769345635720461E-2</c:v>
                </c:pt>
                <c:pt idx="2">
                  <c:v>5.9390123405926872E-2</c:v>
                </c:pt>
                <c:pt idx="3">
                  <c:v>0.62987122173291332</c:v>
                </c:pt>
              </c:numCache>
            </c:numRef>
          </c:val>
          <c:extLst>
            <c:ext xmlns:c16="http://schemas.microsoft.com/office/drawing/2014/chart" uri="{C3380CC4-5D6E-409C-BE32-E72D297353CC}">
              <c16:uniqueId val="{00000003-0FF7-4533-94BE-E729DFD946AE}"/>
            </c:ext>
          </c:extLst>
        </c:ser>
        <c:ser>
          <c:idx val="6"/>
          <c:order val="2"/>
          <c:tx>
            <c:strRef>
              <c:f>'Chart 5'!$A$8</c:f>
              <c:strCache>
                <c:ptCount val="1"/>
                <c:pt idx="0">
                  <c:v>North America</c:v>
                </c:pt>
              </c:strCache>
            </c:strRef>
          </c:tx>
          <c:spPr>
            <a:solidFill>
              <a:schemeClr val="bg2"/>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5'!$B$8:$E$8</c:f>
              <c:numCache>
                <c:formatCode>0%</c:formatCode>
                <c:ptCount val="4"/>
                <c:pt idx="0">
                  <c:v>6.3915059733222312E-2</c:v>
                </c:pt>
                <c:pt idx="1">
                  <c:v>2.0645094604565338E-2</c:v>
                </c:pt>
                <c:pt idx="2">
                  <c:v>0.46373579070218418</c:v>
                </c:pt>
                <c:pt idx="3">
                  <c:v>0.25156763371960794</c:v>
                </c:pt>
              </c:numCache>
            </c:numRef>
          </c:val>
          <c:extLst>
            <c:ext xmlns:c16="http://schemas.microsoft.com/office/drawing/2014/chart" uri="{C3380CC4-5D6E-409C-BE32-E72D297353CC}">
              <c16:uniqueId val="{00000006-0FF7-4533-94BE-E729DFD946AE}"/>
            </c:ext>
          </c:extLst>
        </c:ser>
        <c:ser>
          <c:idx val="1"/>
          <c:order val="3"/>
          <c:tx>
            <c:strRef>
              <c:f>'Chart 5'!$A$3</c:f>
              <c:strCache>
                <c:ptCount val="1"/>
                <c:pt idx="0">
                  <c:v>Asia Ex-China</c:v>
                </c:pt>
              </c:strCache>
            </c:strRef>
          </c:tx>
          <c:spPr>
            <a:solidFill>
              <a:schemeClr val="accent3"/>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5'!$B$3:$E$3</c:f>
              <c:numCache>
                <c:formatCode>0%</c:formatCode>
                <c:ptCount val="4"/>
                <c:pt idx="0">
                  <c:v>0.6451921666046756</c:v>
                </c:pt>
                <c:pt idx="1">
                  <c:v>0.49834234460099153</c:v>
                </c:pt>
                <c:pt idx="2">
                  <c:v>0.17329039141407859</c:v>
                </c:pt>
                <c:pt idx="3">
                  <c:v>5.4759135400844997E-2</c:v>
                </c:pt>
              </c:numCache>
            </c:numRef>
          </c:val>
          <c:extLst>
            <c:ext xmlns:c16="http://schemas.microsoft.com/office/drawing/2014/chart" uri="{C3380CC4-5D6E-409C-BE32-E72D297353CC}">
              <c16:uniqueId val="{00000001-0FF7-4533-94BE-E729DFD946AE}"/>
            </c:ext>
          </c:extLst>
        </c:ser>
        <c:ser>
          <c:idx val="0"/>
          <c:order val="4"/>
          <c:tx>
            <c:strRef>
              <c:f>'Chart 5'!$A$2</c:f>
              <c:strCache>
                <c:ptCount val="1"/>
                <c:pt idx="0">
                  <c:v>Africa</c:v>
                </c:pt>
              </c:strCache>
            </c:strRef>
          </c:tx>
          <c:spPr>
            <a:solidFill>
              <a:schemeClr val="accent5"/>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5'!$B$2:$E$2</c:f>
              <c:numCache>
                <c:formatCode>0%</c:formatCode>
                <c:ptCount val="4"/>
                <c:pt idx="0">
                  <c:v>9.5324054010707954E-3</c:v>
                </c:pt>
                <c:pt idx="1">
                  <c:v>0</c:v>
                </c:pt>
                <c:pt idx="2">
                  <c:v>5.3901390332243442E-2</c:v>
                </c:pt>
                <c:pt idx="3">
                  <c:v>0</c:v>
                </c:pt>
              </c:numCache>
            </c:numRef>
          </c:val>
          <c:extLst>
            <c:ext xmlns:c16="http://schemas.microsoft.com/office/drawing/2014/chart" uri="{C3380CC4-5D6E-409C-BE32-E72D297353CC}">
              <c16:uniqueId val="{00000000-0FF7-4533-94BE-E729DFD946AE}"/>
            </c:ext>
          </c:extLst>
        </c:ser>
        <c:ser>
          <c:idx val="4"/>
          <c:order val="5"/>
          <c:tx>
            <c:strRef>
              <c:f>'Chart 5'!$A$6</c:f>
              <c:strCache>
                <c:ptCount val="1"/>
                <c:pt idx="0">
                  <c:v>Latin America</c:v>
                </c:pt>
              </c:strCache>
            </c:strRef>
          </c:tx>
          <c:spPr>
            <a:solidFill>
              <a:schemeClr val="accent6"/>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5'!$B$6:$E$6</c:f>
              <c:numCache>
                <c:formatCode>0%</c:formatCode>
                <c:ptCount val="4"/>
                <c:pt idx="0">
                  <c:v>3.2321798446014877E-2</c:v>
                </c:pt>
                <c:pt idx="1">
                  <c:v>4.3929242580686301E-3</c:v>
                </c:pt>
                <c:pt idx="2">
                  <c:v>2.9952556945516851E-2</c:v>
                </c:pt>
                <c:pt idx="3">
                  <c:v>0</c:v>
                </c:pt>
              </c:numCache>
            </c:numRef>
          </c:val>
          <c:extLst>
            <c:ext xmlns:c16="http://schemas.microsoft.com/office/drawing/2014/chart" uri="{C3380CC4-5D6E-409C-BE32-E72D297353CC}">
              <c16:uniqueId val="{00000004-0FF7-4533-94BE-E729DFD946AE}"/>
            </c:ext>
          </c:extLst>
        </c:ser>
        <c:ser>
          <c:idx val="5"/>
          <c:order val="6"/>
          <c:tx>
            <c:strRef>
              <c:f>'Chart 5'!$A$7</c:f>
              <c:strCache>
                <c:ptCount val="1"/>
                <c:pt idx="0">
                  <c:v>Middle East</c:v>
                </c:pt>
              </c:strCache>
            </c:strRef>
          </c:tx>
          <c:spPr>
            <a:solidFill>
              <a:schemeClr val="bg1">
                <a:lumMod val="75000"/>
              </a:schemeClr>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5'!$B$7:$E$7</c:f>
              <c:numCache>
                <c:formatCode>0%</c:formatCode>
                <c:ptCount val="4"/>
                <c:pt idx="0">
                  <c:v>3.0385288667920136E-2</c:v>
                </c:pt>
                <c:pt idx="1">
                  <c:v>4.4369084809278902E-3</c:v>
                </c:pt>
                <c:pt idx="2">
                  <c:v>1.6008035272231075E-2</c:v>
                </c:pt>
                <c:pt idx="3">
                  <c:v>0</c:v>
                </c:pt>
              </c:numCache>
            </c:numRef>
          </c:val>
          <c:extLst>
            <c:ext xmlns:c16="http://schemas.microsoft.com/office/drawing/2014/chart" uri="{C3380CC4-5D6E-409C-BE32-E72D297353CC}">
              <c16:uniqueId val="{00000005-0FF7-4533-94BE-E729DFD946AE}"/>
            </c:ext>
          </c:extLst>
        </c:ser>
        <c:ser>
          <c:idx val="7"/>
          <c:order val="7"/>
          <c:tx>
            <c:strRef>
              <c:f>'Chart 5'!$A$9</c:f>
              <c:strCache>
                <c:ptCount val="1"/>
                <c:pt idx="0">
                  <c:v>Oceania</c:v>
                </c:pt>
              </c:strCache>
            </c:strRef>
          </c:tx>
          <c:spPr>
            <a:solidFill>
              <a:schemeClr val="accent1"/>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5'!$B$9:$E$9</c:f>
              <c:numCache>
                <c:formatCode>0%</c:formatCode>
                <c:ptCount val="4"/>
                <c:pt idx="0">
                  <c:v>0</c:v>
                </c:pt>
                <c:pt idx="1">
                  <c:v>1.5691371505041137E-3</c:v>
                </c:pt>
                <c:pt idx="2">
                  <c:v>5.3172590004354335E-2</c:v>
                </c:pt>
                <c:pt idx="3">
                  <c:v>0</c:v>
                </c:pt>
              </c:numCache>
            </c:numRef>
          </c:val>
          <c:extLst>
            <c:ext xmlns:c16="http://schemas.microsoft.com/office/drawing/2014/chart" uri="{C3380CC4-5D6E-409C-BE32-E72D297353CC}">
              <c16:uniqueId val="{00000007-0FF7-4533-94BE-E729DFD946AE}"/>
            </c:ext>
          </c:extLst>
        </c:ser>
        <c:ser>
          <c:idx val="8"/>
          <c:order val="8"/>
          <c:tx>
            <c:strRef>
              <c:f>'Chart 5'!$A$10</c:f>
              <c:strCache>
                <c:ptCount val="1"/>
                <c:pt idx="0">
                  <c:v>Rest of Europe</c:v>
                </c:pt>
              </c:strCache>
            </c:strRef>
          </c:tx>
          <c:spPr>
            <a:solidFill>
              <a:srgbClr val="D73EF0"/>
            </a:solidFill>
            <a:ln>
              <a:noFill/>
            </a:ln>
            <a:effectLst/>
          </c:spPr>
          <c:invertIfNegative val="0"/>
          <c:cat>
            <c:strRef>
              <c:f>'Chart 5'!$B$1:$E$1</c:f>
              <c:strCache>
                <c:ptCount val="4"/>
                <c:pt idx="0">
                  <c:v>Apparel manufacturing</c:v>
                </c:pt>
                <c:pt idx="1">
                  <c:v>Textile manufacturing </c:v>
                </c:pt>
                <c:pt idx="2">
                  <c:v>Clothing retail</c:v>
                </c:pt>
                <c:pt idx="3">
                  <c:v>Branded fashion</c:v>
                </c:pt>
              </c:strCache>
            </c:strRef>
          </c:cat>
          <c:val>
            <c:numRef>
              <c:f>'Chart 5'!$B$10:$E$10</c:f>
              <c:numCache>
                <c:formatCode>0%</c:formatCode>
                <c:ptCount val="4"/>
                <c:pt idx="0">
                  <c:v>0</c:v>
                </c:pt>
                <c:pt idx="1">
                  <c:v>3.6864276783917599E-2</c:v>
                </c:pt>
                <c:pt idx="2">
                  <c:v>7.4909450466084146E-2</c:v>
                </c:pt>
                <c:pt idx="3">
                  <c:v>2.800942363607644E-2</c:v>
                </c:pt>
              </c:numCache>
            </c:numRef>
          </c:val>
          <c:extLst>
            <c:ext xmlns:c16="http://schemas.microsoft.com/office/drawing/2014/chart" uri="{C3380CC4-5D6E-409C-BE32-E72D297353CC}">
              <c16:uniqueId val="{00000008-0FF7-4533-94BE-E729DFD946AE}"/>
            </c:ext>
          </c:extLst>
        </c:ser>
        <c:dLbls>
          <c:showLegendKey val="0"/>
          <c:showVal val="0"/>
          <c:showCatName val="0"/>
          <c:showSerName val="0"/>
          <c:showPercent val="0"/>
          <c:showBubbleSize val="0"/>
        </c:dLbls>
        <c:gapWidth val="150"/>
        <c:overlap val="100"/>
        <c:axId val="444842239"/>
        <c:axId val="444857119"/>
      </c:barChart>
      <c:catAx>
        <c:axId val="444842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2"/>
                </a:solidFill>
                <a:latin typeface="+mj-lt"/>
                <a:ea typeface="+mn-ea"/>
                <a:cs typeface="+mn-cs"/>
              </a:defRPr>
            </a:pPr>
            <a:endParaRPr lang="fr-FR"/>
          </a:p>
        </c:txPr>
        <c:crossAx val="444857119"/>
        <c:crosses val="autoZero"/>
        <c:auto val="1"/>
        <c:lblAlgn val="ctr"/>
        <c:lblOffset val="100"/>
        <c:noMultiLvlLbl val="0"/>
      </c:catAx>
      <c:valAx>
        <c:axId val="44485711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2"/>
                </a:solidFill>
                <a:latin typeface="+mj-lt"/>
                <a:ea typeface="+mn-ea"/>
                <a:cs typeface="+mn-cs"/>
              </a:defRPr>
            </a:pPr>
            <a:endParaRPr lang="fr-FR"/>
          </a:p>
        </c:txPr>
        <c:crossAx val="444842239"/>
        <c:crosses val="autoZero"/>
        <c:crossBetween val="between"/>
      </c:valAx>
      <c:spPr>
        <a:noFill/>
        <a:ln>
          <a:noFill/>
        </a:ln>
        <a:effectLst/>
      </c:spPr>
    </c:plotArea>
    <c:legend>
      <c:legendPos val="b"/>
      <c:layout>
        <c:manualLayout>
          <c:xMode val="edge"/>
          <c:yMode val="edge"/>
          <c:x val="0.13596872632203216"/>
          <c:y val="0.86339775790636364"/>
          <c:w val="0.78675855562412844"/>
          <c:h val="8.331450110101551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bg2"/>
              </a:solidFill>
              <a:latin typeface="+mj-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bg2"/>
                </a:solidFill>
                <a:latin typeface="Arial" panose="020B0604020202020204" pitchFamily="34" charset="0"/>
                <a:ea typeface="+mn-ea"/>
                <a:cs typeface="Arial" panose="020B0604020202020204" pitchFamily="34" charset="0"/>
              </a:defRPr>
            </a:pPr>
            <a:r>
              <a:rPr lang="fr-FR" sz="1200" b="1">
                <a:solidFill>
                  <a:schemeClr val="bg2"/>
                </a:solidFill>
              </a:rPr>
              <a:t>Share</a:t>
            </a:r>
            <a:r>
              <a:rPr lang="fr-FR" sz="1200" b="1" baseline="0">
                <a:solidFill>
                  <a:schemeClr val="bg2"/>
                </a:solidFill>
              </a:rPr>
              <a:t> of textile-clothing listed companies by number, turnover and operating profit (2020-2024)  </a:t>
            </a:r>
            <a:endParaRPr lang="fr-FR" sz="1200" b="1">
              <a:solidFill>
                <a:schemeClr val="bg2"/>
              </a:solidFill>
            </a:endParaRPr>
          </a:p>
        </c:rich>
      </c:tx>
      <c:layout>
        <c:manualLayout>
          <c:xMode val="edge"/>
          <c:yMode val="edge"/>
          <c:x val="0.1378611111111111"/>
          <c:y val="3.2921810699588477E-3"/>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bg2"/>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0335892388451444"/>
          <c:y val="0.16742555328732056"/>
          <c:w val="0.86330774278215228"/>
          <c:h val="0.69166987459900842"/>
        </c:manualLayout>
      </c:layout>
      <c:barChart>
        <c:barDir val="col"/>
        <c:grouping val="clustered"/>
        <c:varyColors val="0"/>
        <c:ser>
          <c:idx val="0"/>
          <c:order val="0"/>
          <c:tx>
            <c:strRef>
              <c:f>'Chart 6'!$A$2</c:f>
              <c:strCache>
                <c:ptCount val="1"/>
                <c:pt idx="0">
                  <c:v>Number of companies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6'!$B$1:$F$1</c:f>
              <c:strCache>
                <c:ptCount val="5"/>
                <c:pt idx="0">
                  <c:v>China</c:v>
                </c:pt>
                <c:pt idx="1">
                  <c:v>Japan</c:v>
                </c:pt>
                <c:pt idx="2">
                  <c:v>US</c:v>
                </c:pt>
                <c:pt idx="3">
                  <c:v>South Korea</c:v>
                </c:pt>
                <c:pt idx="4">
                  <c:v>EU</c:v>
                </c:pt>
              </c:strCache>
            </c:strRef>
          </c:cat>
          <c:val>
            <c:numRef>
              <c:f>'Chart 6'!$B$2:$F$2</c:f>
              <c:numCache>
                <c:formatCode>0.0%</c:formatCode>
                <c:ptCount val="5"/>
                <c:pt idx="0">
                  <c:v>0.1894273127753304</c:v>
                </c:pt>
                <c:pt idx="1">
                  <c:v>0.11894273127753303</c:v>
                </c:pt>
                <c:pt idx="2">
                  <c:v>8.6637298091042578E-2</c:v>
                </c:pt>
                <c:pt idx="3">
                  <c:v>7.9295154185022032E-2</c:v>
                </c:pt>
                <c:pt idx="4">
                  <c:v>7.1953010279001473E-2</c:v>
                </c:pt>
              </c:numCache>
            </c:numRef>
          </c:val>
          <c:extLst>
            <c:ext xmlns:c16="http://schemas.microsoft.com/office/drawing/2014/chart" uri="{C3380CC4-5D6E-409C-BE32-E72D297353CC}">
              <c16:uniqueId val="{00000000-A720-40EA-8B44-701EA5925599}"/>
            </c:ext>
          </c:extLst>
        </c:ser>
        <c:ser>
          <c:idx val="1"/>
          <c:order val="1"/>
          <c:tx>
            <c:strRef>
              <c:f>'Chart 6'!$A$3</c:f>
              <c:strCache>
                <c:ptCount val="1"/>
                <c:pt idx="0">
                  <c:v>Turnover</c:v>
                </c:pt>
              </c:strCache>
            </c:strRef>
          </c:tx>
          <c:spPr>
            <a:solidFill>
              <a:schemeClr val="accent3"/>
            </a:solidFill>
            <a:ln>
              <a:noFill/>
            </a:ln>
            <a:effectLst/>
          </c:spPr>
          <c:invertIfNegative val="0"/>
          <c:dLbls>
            <c:dLbl>
              <c:idx val="3"/>
              <c:layout>
                <c:manualLayout>
                  <c:x val="8.333333333333230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20-40EA-8B44-701EA592559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6'!$B$1:$F$1</c:f>
              <c:strCache>
                <c:ptCount val="5"/>
                <c:pt idx="0">
                  <c:v>China</c:v>
                </c:pt>
                <c:pt idx="1">
                  <c:v>Japan</c:v>
                </c:pt>
                <c:pt idx="2">
                  <c:v>US</c:v>
                </c:pt>
                <c:pt idx="3">
                  <c:v>South Korea</c:v>
                </c:pt>
                <c:pt idx="4">
                  <c:v>EU</c:v>
                </c:pt>
              </c:strCache>
            </c:strRef>
          </c:cat>
          <c:val>
            <c:numRef>
              <c:f>'Chart 6'!$B$3:$F$3</c:f>
              <c:numCache>
                <c:formatCode>0.0%</c:formatCode>
                <c:ptCount val="5"/>
                <c:pt idx="0">
                  <c:v>0.12651070914277562</c:v>
                </c:pt>
                <c:pt idx="1">
                  <c:v>9.7878505554528678E-2</c:v>
                </c:pt>
                <c:pt idx="2">
                  <c:v>0.29933061722805365</c:v>
                </c:pt>
                <c:pt idx="3">
                  <c:v>4.2951963042342389E-2</c:v>
                </c:pt>
                <c:pt idx="4">
                  <c:v>0.2400210615087188</c:v>
                </c:pt>
              </c:numCache>
            </c:numRef>
          </c:val>
          <c:extLst>
            <c:ext xmlns:c16="http://schemas.microsoft.com/office/drawing/2014/chart" uri="{C3380CC4-5D6E-409C-BE32-E72D297353CC}">
              <c16:uniqueId val="{00000002-A720-40EA-8B44-701EA5925599}"/>
            </c:ext>
          </c:extLst>
        </c:ser>
        <c:ser>
          <c:idx val="2"/>
          <c:order val="2"/>
          <c:tx>
            <c:strRef>
              <c:f>'Chart 6'!$A$4</c:f>
              <c:strCache>
                <c:ptCount val="1"/>
                <c:pt idx="0">
                  <c:v>Operating profit</c:v>
                </c:pt>
              </c:strCache>
            </c:strRef>
          </c:tx>
          <c:spPr>
            <a:solidFill>
              <a:schemeClr val="accent2"/>
            </a:solidFill>
            <a:ln>
              <a:noFill/>
            </a:ln>
            <a:effectLst/>
          </c:spPr>
          <c:invertIfNegative val="0"/>
          <c:dLbls>
            <c:dLbl>
              <c:idx val="0"/>
              <c:layout>
                <c:manualLayout>
                  <c:x val="8.3333333333332829E-3"/>
                  <c:y val="3.454231433506044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20-40EA-8B44-701EA5925599}"/>
                </c:ext>
              </c:extLst>
            </c:dLbl>
            <c:dLbl>
              <c:idx val="1"/>
              <c:layout>
                <c:manualLayout>
                  <c:x val="8.3333333333332829E-3"/>
                  <c:y val="-6.332684472383001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20-40EA-8B44-701EA592559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6'!$B$1:$F$1</c:f>
              <c:strCache>
                <c:ptCount val="5"/>
                <c:pt idx="0">
                  <c:v>China</c:v>
                </c:pt>
                <c:pt idx="1">
                  <c:v>Japan</c:v>
                </c:pt>
                <c:pt idx="2">
                  <c:v>US</c:v>
                </c:pt>
                <c:pt idx="3">
                  <c:v>South Korea</c:v>
                </c:pt>
                <c:pt idx="4">
                  <c:v>EU</c:v>
                </c:pt>
              </c:strCache>
            </c:strRef>
          </c:cat>
          <c:val>
            <c:numRef>
              <c:f>'Chart 6'!$B$4:$F$4</c:f>
              <c:numCache>
                <c:formatCode>0.0%</c:formatCode>
                <c:ptCount val="5"/>
                <c:pt idx="0">
                  <c:v>0.10346435451192845</c:v>
                </c:pt>
                <c:pt idx="1">
                  <c:v>7.352073197922164E-2</c:v>
                </c:pt>
                <c:pt idx="2">
                  <c:v>0.2264873001826625</c:v>
                </c:pt>
                <c:pt idx="3">
                  <c:v>3.38681645263725E-2</c:v>
                </c:pt>
                <c:pt idx="4">
                  <c:v>0.39325741555497401</c:v>
                </c:pt>
              </c:numCache>
            </c:numRef>
          </c:val>
          <c:extLst>
            <c:ext xmlns:c16="http://schemas.microsoft.com/office/drawing/2014/chart" uri="{C3380CC4-5D6E-409C-BE32-E72D297353CC}">
              <c16:uniqueId val="{00000005-A720-40EA-8B44-701EA5925599}"/>
            </c:ext>
          </c:extLst>
        </c:ser>
        <c:dLbls>
          <c:showLegendKey val="0"/>
          <c:showVal val="0"/>
          <c:showCatName val="0"/>
          <c:showSerName val="0"/>
          <c:showPercent val="0"/>
          <c:showBubbleSize val="0"/>
        </c:dLbls>
        <c:gapWidth val="150"/>
        <c:overlap val="-30"/>
        <c:axId val="775386383"/>
        <c:axId val="775381103"/>
      </c:barChart>
      <c:catAx>
        <c:axId val="77538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775381103"/>
        <c:crosses val="autoZero"/>
        <c:auto val="1"/>
        <c:lblAlgn val="ctr"/>
        <c:lblOffset val="100"/>
        <c:noMultiLvlLbl val="0"/>
      </c:catAx>
      <c:valAx>
        <c:axId val="775381103"/>
        <c:scaling>
          <c:orientation val="minMax"/>
          <c:max val="0.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775386383"/>
        <c:crosses val="autoZero"/>
        <c:crossBetween val="between"/>
        <c:majorUnit val="0.1"/>
      </c:valAx>
      <c:spPr>
        <a:noFill/>
        <a:ln>
          <a:noFill/>
        </a:ln>
        <a:effectLst/>
      </c:spPr>
    </c:plotArea>
    <c:legend>
      <c:legendPos val="r"/>
      <c:layout>
        <c:manualLayout>
          <c:xMode val="edge"/>
          <c:yMode val="edge"/>
          <c:x val="0.12437182852143484"/>
          <c:y val="0.23116321570914747"/>
          <c:w val="0.33673928258967628"/>
          <c:h val="0.1792068954343669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chemeClr val="tx1"/>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b="1" i="0" u="none" strike="noStrike" kern="1200" spc="0" baseline="0">
                <a:solidFill>
                  <a:schemeClr val="bg2"/>
                </a:solidFill>
                <a:latin typeface="Arial" panose="020B0604020202020204" pitchFamily="34" charset="0"/>
                <a:ea typeface="+mn-ea"/>
                <a:cs typeface="Arial" panose="020B0604020202020204" pitchFamily="34" charset="0"/>
              </a:rPr>
              <a:t>Minimum nominal gross monthly wage in the manufacturing sector</a:t>
            </a:r>
            <a:r>
              <a:rPr lang="fr-FR" sz="1200" b="1" i="0" u="none" strike="noStrike" kern="1200" spc="0" baseline="0">
                <a:solidFill>
                  <a:schemeClr val="bg2"/>
                </a:solidFill>
                <a:latin typeface="Arial" panose="020B0604020202020204" pitchFamily="34" charset="0"/>
                <a:ea typeface="+mn-ea"/>
                <a:cs typeface="Arial" panose="020B0604020202020204" pitchFamily="34" charset="0"/>
              </a:rPr>
              <a:t> in selected Asian countries</a:t>
            </a:r>
          </a:p>
        </c:rich>
      </c:tx>
      <c:layout>
        <c:manualLayout>
          <c:xMode val="edge"/>
          <c:yMode val="edge"/>
          <c:x val="0.16277498849701177"/>
          <c:y val="1.382108476362582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8.1151506547118502E-2"/>
          <c:y val="0.2011669169690368"/>
          <c:w val="0.87733113457905143"/>
          <c:h val="0.65969568466293027"/>
        </c:manualLayout>
      </c:layout>
      <c:lineChart>
        <c:grouping val="standard"/>
        <c:varyColors val="0"/>
        <c:ser>
          <c:idx val="0"/>
          <c:order val="0"/>
          <c:tx>
            <c:strRef>
              <c:f>'Chart 7'!$C$2</c:f>
              <c:strCache>
                <c:ptCount val="1"/>
                <c:pt idx="0">
                  <c:v>China</c:v>
                </c:pt>
              </c:strCache>
            </c:strRef>
          </c:tx>
          <c:spPr>
            <a:ln w="28575" cap="rnd">
              <a:solidFill>
                <a:schemeClr val="bg2"/>
              </a:solidFill>
              <a:round/>
            </a:ln>
            <a:effectLst/>
          </c:spPr>
          <c:marker>
            <c:symbol val="none"/>
          </c:marker>
          <c:cat>
            <c:strRef>
              <c:f>'Chart 7'!$B$3:$B$31</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'Chart 7'!$C$3:$C$31</c:f>
              <c:numCache>
                <c:formatCode>General</c:formatCode>
                <c:ptCount val="29"/>
                <c:pt idx="0">
                  <c:v>28.738</c:v>
                </c:pt>
                <c:pt idx="1">
                  <c:v>32.475000000000001</c:v>
                </c:pt>
                <c:pt idx="2">
                  <c:v>34.982999999999997</c:v>
                </c:pt>
                <c:pt idx="3">
                  <c:v>37.444000000000003</c:v>
                </c:pt>
                <c:pt idx="4">
                  <c:v>48.319000000000003</c:v>
                </c:pt>
                <c:pt idx="5">
                  <c:v>49.767000000000003</c:v>
                </c:pt>
                <c:pt idx="6">
                  <c:v>52.555</c:v>
                </c:pt>
                <c:pt idx="7">
                  <c:v>56.18</c:v>
                </c:pt>
                <c:pt idx="8">
                  <c:v>56.179000000000002</c:v>
                </c:pt>
                <c:pt idx="9">
                  <c:v>65.846999999999994</c:v>
                </c:pt>
                <c:pt idx="10">
                  <c:v>70.781000000000006</c:v>
                </c:pt>
                <c:pt idx="11">
                  <c:v>80.266000000000005</c:v>
                </c:pt>
                <c:pt idx="12">
                  <c:v>95.957999999999998</c:v>
                </c:pt>
                <c:pt idx="13">
                  <c:v>97.861000000000004</c:v>
                </c:pt>
                <c:pt idx="14">
                  <c:v>99.54</c:v>
                </c:pt>
                <c:pt idx="15">
                  <c:v>127.764</c:v>
                </c:pt>
                <c:pt idx="16">
                  <c:v>157.08500000000001</c:v>
                </c:pt>
                <c:pt idx="17">
                  <c:v>180.203</c:v>
                </c:pt>
                <c:pt idx="18">
                  <c:v>209.01400000000001</c:v>
                </c:pt>
                <c:pt idx="19">
                  <c:v>223.00200000000001</c:v>
                </c:pt>
                <c:pt idx="20">
                  <c:v>244.88200000000001</c:v>
                </c:pt>
                <c:pt idx="21">
                  <c:v>231.77099999999999</c:v>
                </c:pt>
                <c:pt idx="22">
                  <c:v>244.86799999999999</c:v>
                </c:pt>
                <c:pt idx="23">
                  <c:v>255.44300000000001</c:v>
                </c:pt>
                <c:pt idx="24">
                  <c:v>257.65800000000002</c:v>
                </c:pt>
                <c:pt idx="25">
                  <c:v>259.39100000000002</c:v>
                </c:pt>
                <c:pt idx="26">
                  <c:v>286.86700000000002</c:v>
                </c:pt>
                <c:pt idx="27">
                  <c:v>286.471</c:v>
                </c:pt>
                <c:pt idx="28">
                  <c:v>272.44499999999999</c:v>
                </c:pt>
              </c:numCache>
            </c:numRef>
          </c:val>
          <c:smooth val="0"/>
          <c:extLst>
            <c:ext xmlns:c16="http://schemas.microsoft.com/office/drawing/2014/chart" uri="{C3380CC4-5D6E-409C-BE32-E72D297353CC}">
              <c16:uniqueId val="{00000000-8C3D-4D7F-ADD4-BD7A65669506}"/>
            </c:ext>
          </c:extLst>
        </c:ser>
        <c:ser>
          <c:idx val="1"/>
          <c:order val="1"/>
          <c:tx>
            <c:strRef>
              <c:f>'Chart 7'!$D$2</c:f>
              <c:strCache>
                <c:ptCount val="1"/>
                <c:pt idx="0">
                  <c:v>India</c:v>
                </c:pt>
              </c:strCache>
            </c:strRef>
          </c:tx>
          <c:spPr>
            <a:ln w="28575" cap="rnd">
              <a:solidFill>
                <a:schemeClr val="bg1">
                  <a:lumMod val="75000"/>
                </a:schemeClr>
              </a:solidFill>
              <a:round/>
            </a:ln>
            <a:effectLst/>
          </c:spPr>
          <c:marker>
            <c:symbol val="none"/>
          </c:marker>
          <c:cat>
            <c:strRef>
              <c:f>'Chart 7'!$B$3:$B$31</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'Chart 7'!$D$3:$D$31</c:f>
              <c:numCache>
                <c:formatCode>General</c:formatCode>
                <c:ptCount val="29"/>
                <c:pt idx="5">
                  <c:v>26.033999999999999</c:v>
                </c:pt>
                <c:pt idx="6">
                  <c:v>24.795000000000002</c:v>
                </c:pt>
                <c:pt idx="7">
                  <c:v>26.742999999999999</c:v>
                </c:pt>
                <c:pt idx="8">
                  <c:v>27.907</c:v>
                </c:pt>
                <c:pt idx="9">
                  <c:v>37.866999999999997</c:v>
                </c:pt>
                <c:pt idx="10">
                  <c:v>38.911999999999999</c:v>
                </c:pt>
                <c:pt idx="11">
                  <c:v>37.875</c:v>
                </c:pt>
                <c:pt idx="12">
                  <c:v>41.500999999999998</c:v>
                </c:pt>
                <c:pt idx="13">
                  <c:v>47.81</c:v>
                </c:pt>
                <c:pt idx="14">
                  <c:v>42.970999999999997</c:v>
                </c:pt>
                <c:pt idx="15">
                  <c:v>56.860999999999997</c:v>
                </c:pt>
                <c:pt idx="16">
                  <c:v>64.066000000000003</c:v>
                </c:pt>
                <c:pt idx="17">
                  <c:v>55.953000000000003</c:v>
                </c:pt>
                <c:pt idx="18">
                  <c:v>60.786999999999999</c:v>
                </c:pt>
                <c:pt idx="19">
                  <c:v>58.365000000000002</c:v>
                </c:pt>
                <c:pt idx="20">
                  <c:v>64.846000000000004</c:v>
                </c:pt>
                <c:pt idx="21">
                  <c:v>61.908999999999999</c:v>
                </c:pt>
                <c:pt idx="22">
                  <c:v>70.269000000000005</c:v>
                </c:pt>
                <c:pt idx="23">
                  <c:v>66.911000000000001</c:v>
                </c:pt>
                <c:pt idx="24">
                  <c:v>65.72</c:v>
                </c:pt>
                <c:pt idx="25">
                  <c:v>62.456000000000003</c:v>
                </c:pt>
                <c:pt idx="26">
                  <c:v>62.61</c:v>
                </c:pt>
                <c:pt idx="27">
                  <c:v>58.877000000000002</c:v>
                </c:pt>
                <c:pt idx="28">
                  <c:v>56.029000000000003</c:v>
                </c:pt>
              </c:numCache>
            </c:numRef>
          </c:val>
          <c:smooth val="0"/>
          <c:extLst>
            <c:ext xmlns:c16="http://schemas.microsoft.com/office/drawing/2014/chart" uri="{C3380CC4-5D6E-409C-BE32-E72D297353CC}">
              <c16:uniqueId val="{00000001-8C3D-4D7F-ADD4-BD7A65669506}"/>
            </c:ext>
          </c:extLst>
        </c:ser>
        <c:ser>
          <c:idx val="2"/>
          <c:order val="2"/>
          <c:tx>
            <c:strRef>
              <c:f>'Chart 7'!$E$2</c:f>
              <c:strCache>
                <c:ptCount val="1"/>
                <c:pt idx="0">
                  <c:v>Indonesia</c:v>
                </c:pt>
              </c:strCache>
            </c:strRef>
          </c:tx>
          <c:spPr>
            <a:ln w="28575" cap="rnd">
              <a:solidFill>
                <a:schemeClr val="accent3"/>
              </a:solidFill>
              <a:round/>
            </a:ln>
            <a:effectLst/>
          </c:spPr>
          <c:marker>
            <c:symbol val="none"/>
          </c:marker>
          <c:cat>
            <c:strRef>
              <c:f>'Chart 7'!$B$3:$B$31</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'Chart 7'!$E$3:$E$31</c:f>
              <c:numCache>
                <c:formatCode>General</c:formatCode>
                <c:ptCount val="29"/>
                <c:pt idx="0">
                  <c:v>45.962000000000003</c:v>
                </c:pt>
                <c:pt idx="1">
                  <c:v>50.69</c:v>
                </c:pt>
                <c:pt idx="2">
                  <c:v>46.402000000000001</c:v>
                </c:pt>
                <c:pt idx="3">
                  <c:v>15.069000000000001</c:v>
                </c:pt>
                <c:pt idx="4">
                  <c:v>22.329000000000001</c:v>
                </c:pt>
                <c:pt idx="5">
                  <c:v>25.707000000000001</c:v>
                </c:pt>
                <c:pt idx="6">
                  <c:v>28.311</c:v>
                </c:pt>
                <c:pt idx="7">
                  <c:v>38.953000000000003</c:v>
                </c:pt>
                <c:pt idx="8">
                  <c:v>48.35</c:v>
                </c:pt>
                <c:pt idx="9">
                  <c:v>51.292999999999999</c:v>
                </c:pt>
                <c:pt idx="10">
                  <c:v>52.314999999999998</c:v>
                </c:pt>
                <c:pt idx="11">
                  <c:v>65.747</c:v>
                </c:pt>
                <c:pt idx="12">
                  <c:v>73.066000000000003</c:v>
                </c:pt>
                <c:pt idx="13">
                  <c:v>76.626999999999995</c:v>
                </c:pt>
                <c:pt idx="14">
                  <c:v>79.951999999999998</c:v>
                </c:pt>
                <c:pt idx="15">
                  <c:v>99.972999999999999</c:v>
                </c:pt>
                <c:pt idx="16">
                  <c:v>112.742</c:v>
                </c:pt>
                <c:pt idx="17">
                  <c:v>119.223</c:v>
                </c:pt>
                <c:pt idx="18">
                  <c:v>127.36499999999999</c:v>
                </c:pt>
                <c:pt idx="19">
                  <c:v>82.153999999999996</c:v>
                </c:pt>
                <c:pt idx="20">
                  <c:v>93.001999999999995</c:v>
                </c:pt>
                <c:pt idx="21">
                  <c:v>99.966999999999999</c:v>
                </c:pt>
                <c:pt idx="22">
                  <c:v>102.14</c:v>
                </c:pt>
                <c:pt idx="23">
                  <c:v>111.03700000000001</c:v>
                </c:pt>
                <c:pt idx="24">
                  <c:v>171.66800000000001</c:v>
                </c:pt>
                <c:pt idx="25">
                  <c:v>174.95599999999999</c:v>
                </c:pt>
                <c:pt idx="26">
                  <c:v>180.46100000000001</c:v>
                </c:pt>
              </c:numCache>
            </c:numRef>
          </c:val>
          <c:smooth val="0"/>
          <c:extLst>
            <c:ext xmlns:c16="http://schemas.microsoft.com/office/drawing/2014/chart" uri="{C3380CC4-5D6E-409C-BE32-E72D297353CC}">
              <c16:uniqueId val="{00000002-8C3D-4D7F-ADD4-BD7A65669506}"/>
            </c:ext>
          </c:extLst>
        </c:ser>
        <c:ser>
          <c:idx val="3"/>
          <c:order val="3"/>
          <c:tx>
            <c:strRef>
              <c:f>'Chart 7'!$F$2</c:f>
              <c:strCache>
                <c:ptCount val="1"/>
                <c:pt idx="0">
                  <c:v>Vietnam</c:v>
                </c:pt>
              </c:strCache>
            </c:strRef>
          </c:tx>
          <c:spPr>
            <a:ln w="28575" cap="rnd">
              <a:solidFill>
                <a:schemeClr val="accent4"/>
              </a:solidFill>
              <a:round/>
            </a:ln>
            <a:effectLst/>
          </c:spPr>
          <c:marker>
            <c:symbol val="none"/>
          </c:marker>
          <c:cat>
            <c:strRef>
              <c:f>'Chart 7'!$B$3:$B$31</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'Chart 7'!$F$3:$F$31</c:f>
              <c:numCache>
                <c:formatCode>General</c:formatCode>
                <c:ptCount val="29"/>
                <c:pt idx="5">
                  <c:v>12.705</c:v>
                </c:pt>
                <c:pt idx="6">
                  <c:v>12.224</c:v>
                </c:pt>
                <c:pt idx="7">
                  <c:v>13.744</c:v>
                </c:pt>
                <c:pt idx="8">
                  <c:v>18.698</c:v>
                </c:pt>
                <c:pt idx="9">
                  <c:v>18.417000000000002</c:v>
                </c:pt>
                <c:pt idx="10">
                  <c:v>22.07</c:v>
                </c:pt>
                <c:pt idx="11">
                  <c:v>28.135000000000002</c:v>
                </c:pt>
                <c:pt idx="12">
                  <c:v>33.53</c:v>
                </c:pt>
                <c:pt idx="13">
                  <c:v>33.124000000000002</c:v>
                </c:pt>
                <c:pt idx="14">
                  <c:v>38.090000000000003</c:v>
                </c:pt>
                <c:pt idx="15">
                  <c:v>45.399000000000001</c:v>
                </c:pt>
                <c:pt idx="16">
                  <c:v>54.851999999999997</c:v>
                </c:pt>
                <c:pt idx="17">
                  <c:v>79.94</c:v>
                </c:pt>
                <c:pt idx="18">
                  <c:v>93.152000000000001</c:v>
                </c:pt>
                <c:pt idx="19">
                  <c:v>106.393</c:v>
                </c:pt>
                <c:pt idx="20">
                  <c:v>118.67700000000001</c:v>
                </c:pt>
                <c:pt idx="21">
                  <c:v>132.209</c:v>
                </c:pt>
                <c:pt idx="22">
                  <c:v>139.02500000000001</c:v>
                </c:pt>
                <c:pt idx="23">
                  <c:v>146.447</c:v>
                </c:pt>
                <c:pt idx="24">
                  <c:v>150.97499999999999</c:v>
                </c:pt>
                <c:pt idx="25">
                  <c:v>158.34800000000001</c:v>
                </c:pt>
                <c:pt idx="26">
                  <c:v>158.68</c:v>
                </c:pt>
                <c:pt idx="27">
                  <c:v>167.39599999999999</c:v>
                </c:pt>
                <c:pt idx="28">
                  <c:v>196.744</c:v>
                </c:pt>
              </c:numCache>
            </c:numRef>
          </c:val>
          <c:smooth val="0"/>
          <c:extLst>
            <c:ext xmlns:c16="http://schemas.microsoft.com/office/drawing/2014/chart" uri="{C3380CC4-5D6E-409C-BE32-E72D297353CC}">
              <c16:uniqueId val="{00000003-8C3D-4D7F-ADD4-BD7A65669506}"/>
            </c:ext>
          </c:extLst>
        </c:ser>
        <c:ser>
          <c:idx val="4"/>
          <c:order val="4"/>
          <c:tx>
            <c:strRef>
              <c:f>'Chart 7'!$G$2</c:f>
              <c:strCache>
                <c:ptCount val="1"/>
                <c:pt idx="0">
                  <c:v>Pakistan</c:v>
                </c:pt>
              </c:strCache>
            </c:strRef>
          </c:tx>
          <c:spPr>
            <a:ln w="28575" cap="rnd">
              <a:solidFill>
                <a:schemeClr val="accent6"/>
              </a:solidFill>
              <a:round/>
            </a:ln>
            <a:effectLst/>
          </c:spPr>
          <c:marker>
            <c:symbol val="none"/>
          </c:marker>
          <c:cat>
            <c:strRef>
              <c:f>'Chart 7'!$B$3:$B$31</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'Chart 7'!$G$3:$G$31</c:f>
              <c:numCache>
                <c:formatCode>General</c:formatCode>
                <c:ptCount val="29"/>
                <c:pt idx="0">
                  <c:v>27.96</c:v>
                </c:pt>
                <c:pt idx="1">
                  <c:v>40.369999999999997</c:v>
                </c:pt>
                <c:pt idx="2">
                  <c:v>41.859000000000002</c:v>
                </c:pt>
                <c:pt idx="3">
                  <c:v>43.287999999999997</c:v>
                </c:pt>
                <c:pt idx="4">
                  <c:v>42.912999999999997</c:v>
                </c:pt>
                <c:pt idx="5">
                  <c:v>50.408000000000001</c:v>
                </c:pt>
                <c:pt idx="6">
                  <c:v>49.774999999999999</c:v>
                </c:pt>
                <c:pt idx="7">
                  <c:v>75.733999999999995</c:v>
                </c:pt>
                <c:pt idx="8">
                  <c:v>85.218000000000004</c:v>
                </c:pt>
                <c:pt idx="9">
                  <c:v>73.427999999999997</c:v>
                </c:pt>
                <c:pt idx="10">
                  <c:v>82.165999999999997</c:v>
                </c:pt>
                <c:pt idx="11">
                  <c:v>81.072000000000003</c:v>
                </c:pt>
                <c:pt idx="12">
                  <c:v>85.658000000000001</c:v>
                </c:pt>
                <c:pt idx="13">
                  <c:v>98.397000000000006</c:v>
                </c:pt>
                <c:pt idx="14">
                  <c:v>98.912000000000006</c:v>
                </c:pt>
                <c:pt idx="15">
                  <c:v>126.497</c:v>
                </c:pt>
                <c:pt idx="16">
                  <c:v>133.62700000000001</c:v>
                </c:pt>
                <c:pt idx="17">
                  <c:v>142.24</c:v>
                </c:pt>
                <c:pt idx="18">
                  <c:v>123.128</c:v>
                </c:pt>
                <c:pt idx="19">
                  <c:v>116.63800000000001</c:v>
                </c:pt>
                <c:pt idx="20">
                  <c:v>108.13200000000001</c:v>
                </c:pt>
                <c:pt idx="21">
                  <c:v>116.63200000000001</c:v>
                </c:pt>
                <c:pt idx="22">
                  <c:v>122.03</c:v>
                </c:pt>
                <c:pt idx="23">
                  <c:v>114.14</c:v>
                </c:pt>
                <c:pt idx="24">
                  <c:v>140.55199999999999</c:v>
                </c:pt>
                <c:pt idx="25">
                  <c:v>147.751</c:v>
                </c:pt>
                <c:pt idx="26">
                  <c:v>148.85900000000001</c:v>
                </c:pt>
                <c:pt idx="27">
                  <c:v>147.94999999999999</c:v>
                </c:pt>
                <c:pt idx="28">
                  <c:v>149.23500000000001</c:v>
                </c:pt>
              </c:numCache>
            </c:numRef>
          </c:val>
          <c:smooth val="0"/>
          <c:extLst>
            <c:ext xmlns:c16="http://schemas.microsoft.com/office/drawing/2014/chart" uri="{C3380CC4-5D6E-409C-BE32-E72D297353CC}">
              <c16:uniqueId val="{00000004-8C3D-4D7F-ADD4-BD7A65669506}"/>
            </c:ext>
          </c:extLst>
        </c:ser>
        <c:dLbls>
          <c:showLegendKey val="0"/>
          <c:showVal val="0"/>
          <c:showCatName val="0"/>
          <c:showSerName val="0"/>
          <c:showPercent val="0"/>
          <c:showBubbleSize val="0"/>
        </c:dLbls>
        <c:smooth val="0"/>
        <c:axId val="767384927"/>
        <c:axId val="767392127"/>
      </c:lineChart>
      <c:catAx>
        <c:axId val="767384927"/>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767392127"/>
        <c:crosses val="autoZero"/>
        <c:auto val="1"/>
        <c:lblAlgn val="ctr"/>
        <c:lblOffset val="100"/>
        <c:tickLblSkip val="5"/>
        <c:noMultiLvlLbl val="0"/>
      </c:catAx>
      <c:valAx>
        <c:axId val="767392127"/>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767384927"/>
        <c:crosses val="autoZero"/>
        <c:crossBetween val="between"/>
      </c:valAx>
      <c:spPr>
        <a:noFill/>
        <a:ln>
          <a:noFill/>
        </a:ln>
        <a:effectLst/>
      </c:spPr>
    </c:plotArea>
    <c:legend>
      <c:legendPos val="b"/>
      <c:layout>
        <c:manualLayout>
          <c:xMode val="edge"/>
          <c:yMode val="edge"/>
          <c:x val="8.7357890943243741E-2"/>
          <c:y val="0.2016300373490616"/>
          <c:w val="0.89740627081808944"/>
          <c:h val="6.73916674263349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Arial" panose="020B0604020202020204" pitchFamily="34" charset="0"/>
                <a:ea typeface="+mn-ea"/>
                <a:cs typeface="Arial" panose="020B0604020202020204" pitchFamily="34" charset="0"/>
              </a:defRPr>
            </a:pPr>
            <a:r>
              <a:rPr lang="fr-FR" sz="1200" b="1">
                <a:solidFill>
                  <a:schemeClr val="bg2"/>
                </a:solidFill>
              </a:rPr>
              <a:t>H&amp;M's top 5 long-term manufacturing units </a:t>
            </a:r>
            <a:r>
              <a:rPr lang="fr-FR" sz="1200" b="1" baseline="0">
                <a:solidFill>
                  <a:schemeClr val="bg2"/>
                </a:solidFill>
              </a:rPr>
              <a:t> </a:t>
            </a:r>
            <a:r>
              <a:rPr lang="fr-FR" sz="1200" b="1">
                <a:solidFill>
                  <a:schemeClr val="bg2"/>
                </a:solidFill>
              </a:rPr>
              <a:t>by location</a:t>
            </a:r>
          </a:p>
          <a:p>
            <a:pPr>
              <a:defRPr/>
            </a:pPr>
            <a:r>
              <a:rPr lang="fr-FR" sz="1200" b="0">
                <a:solidFill>
                  <a:schemeClr val="bg2"/>
                </a:solidFill>
              </a:rPr>
              <a:t>%  suppliers</a:t>
            </a:r>
            <a:r>
              <a:rPr lang="fr-FR" sz="1200" b="0" baseline="0">
                <a:solidFill>
                  <a:schemeClr val="bg2"/>
                </a:solidFill>
              </a:rPr>
              <a:t> for &gt;10 years</a:t>
            </a:r>
            <a:endParaRPr lang="fr-FR" sz="1200" b="0">
              <a:solidFill>
                <a:schemeClr val="bg2"/>
              </a:solidFill>
            </a:endParaRPr>
          </a:p>
        </c:rich>
      </c:tx>
      <c:layout>
        <c:manualLayout>
          <c:xMode val="edge"/>
          <c:yMode val="edge"/>
          <c:x val="0.1260608881443806"/>
          <c:y val="1.25356142228881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710637696498409"/>
          <c:y val="0.2288603206175126"/>
          <c:w val="0.83138606018298034"/>
          <c:h val="0.65104187005593017"/>
        </c:manualLayout>
      </c:layout>
      <c:barChart>
        <c:barDir val="col"/>
        <c:grouping val="clustered"/>
        <c:varyColors val="0"/>
        <c:ser>
          <c:idx val="0"/>
          <c:order val="0"/>
          <c:tx>
            <c:strRef>
              <c:f>'Chart 8 et 9'!$B$9</c:f>
              <c:strCache>
                <c:ptCount val="1"/>
                <c:pt idx="0">
                  <c:v>&gt;10 Years</c:v>
                </c:pt>
              </c:strCache>
            </c:strRef>
          </c:tx>
          <c:spPr>
            <a:solidFill>
              <a:schemeClr val="bg2"/>
            </a:solidFill>
            <a:ln w="19050">
              <a:solidFill>
                <a:schemeClr val="bg2"/>
              </a:solidFill>
            </a:ln>
            <a:effectLst/>
          </c:spPr>
          <c:invertIfNegative val="0"/>
          <c:dPt>
            <c:idx val="0"/>
            <c:invertIfNegative val="0"/>
            <c:bubble3D val="0"/>
            <c:spPr>
              <a:solidFill>
                <a:schemeClr val="bg1">
                  <a:lumMod val="75000"/>
                </a:schemeClr>
              </a:solidFill>
              <a:ln w="19050">
                <a:solidFill>
                  <a:schemeClr val="bg1">
                    <a:lumMod val="75000"/>
                  </a:schemeClr>
                </a:solidFill>
              </a:ln>
              <a:effectLst/>
            </c:spPr>
            <c:extLst>
              <c:ext xmlns:c16="http://schemas.microsoft.com/office/drawing/2014/chart" uri="{C3380CC4-5D6E-409C-BE32-E72D297353CC}">
                <c16:uniqueId val="{00000001-675F-42D8-8332-B50D7B5E7D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8 et 9'!$A$10:$A$14</c:f>
              <c:strCache>
                <c:ptCount val="5"/>
                <c:pt idx="0">
                  <c:v>Mainland China</c:v>
                </c:pt>
                <c:pt idx="1">
                  <c:v>Bangladesh</c:v>
                </c:pt>
                <c:pt idx="2">
                  <c:v>Türkiye</c:v>
                </c:pt>
                <c:pt idx="3">
                  <c:v>India</c:v>
                </c:pt>
                <c:pt idx="4">
                  <c:v>Portugal</c:v>
                </c:pt>
              </c:strCache>
            </c:strRef>
          </c:cat>
          <c:val>
            <c:numRef>
              <c:f>'Chart 8 et 9'!$B$10:$B$14</c:f>
              <c:numCache>
                <c:formatCode>0%</c:formatCode>
                <c:ptCount val="5"/>
                <c:pt idx="0">
                  <c:v>0.27722772277227725</c:v>
                </c:pt>
                <c:pt idx="1">
                  <c:v>0.20297029702970298</c:v>
                </c:pt>
                <c:pt idx="2">
                  <c:v>0.14851485148514851</c:v>
                </c:pt>
                <c:pt idx="3">
                  <c:v>9.9009900990099015E-2</c:v>
                </c:pt>
                <c:pt idx="4">
                  <c:v>5.9405940594059403E-2</c:v>
                </c:pt>
              </c:numCache>
            </c:numRef>
          </c:val>
          <c:extLst>
            <c:ext xmlns:c16="http://schemas.microsoft.com/office/drawing/2014/chart" uri="{C3380CC4-5D6E-409C-BE32-E72D297353CC}">
              <c16:uniqueId val="{00000002-675F-42D8-8332-B50D7B5E7D33}"/>
            </c:ext>
          </c:extLst>
        </c:ser>
        <c:dLbls>
          <c:dLblPos val="outEnd"/>
          <c:showLegendKey val="0"/>
          <c:showVal val="1"/>
          <c:showCatName val="0"/>
          <c:showSerName val="0"/>
          <c:showPercent val="0"/>
          <c:showBubbleSize val="0"/>
        </c:dLbls>
        <c:gapWidth val="100"/>
        <c:axId val="374455456"/>
        <c:axId val="374457376"/>
      </c:barChart>
      <c:catAx>
        <c:axId val="3744554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374457376"/>
        <c:crosses val="autoZero"/>
        <c:auto val="1"/>
        <c:lblAlgn val="ctr"/>
        <c:lblOffset val="100"/>
        <c:noMultiLvlLbl val="0"/>
      </c:catAx>
      <c:valAx>
        <c:axId val="374457376"/>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solidFill>
                <a:latin typeface="Arial" panose="020B0604020202020204" pitchFamily="34" charset="0"/>
                <a:ea typeface="+mn-ea"/>
                <a:cs typeface="Arial" panose="020B0604020202020204" pitchFamily="34" charset="0"/>
              </a:defRPr>
            </a:pPr>
            <a:endParaRPr lang="fr-FR"/>
          </a:p>
        </c:txPr>
        <c:crossAx val="374455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2"/>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2"/>
                </a:solidFill>
                <a:latin typeface="+mn-lt"/>
                <a:ea typeface="+mn-ea"/>
                <a:cs typeface="+mn-cs"/>
              </a:defRPr>
            </a:pPr>
            <a:r>
              <a:rPr lang="fr-FR" sz="1400" b="1" i="0" u="none" strike="noStrike" kern="1200" spc="0" baseline="0">
                <a:solidFill>
                  <a:schemeClr val="bg2"/>
                </a:solidFill>
                <a:latin typeface="Arial" panose="020B0604020202020204" pitchFamily="34" charset="0"/>
                <a:cs typeface="Arial" panose="020B0604020202020204" pitchFamily="34" charset="0"/>
              </a:rPr>
              <a:t>H&amp;M's top 5 recent manufacturing units by location</a:t>
            </a:r>
          </a:p>
          <a:p>
            <a:pPr>
              <a:defRPr>
                <a:solidFill>
                  <a:schemeClr val="bg2"/>
                </a:solidFill>
              </a:defRPr>
            </a:pPr>
            <a:r>
              <a:rPr lang="fr-FR" sz="1400" b="0" i="0" u="none" strike="noStrike" kern="1200" spc="0" baseline="0">
                <a:solidFill>
                  <a:schemeClr val="bg2"/>
                </a:solidFill>
                <a:latin typeface="Arial" panose="020B0604020202020204" pitchFamily="34" charset="0"/>
                <a:cs typeface="Arial" panose="020B0604020202020204" pitchFamily="34" charset="0"/>
              </a:rPr>
              <a:t>% of suppliers for &lt; 3 years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2"/>
              </a:solidFill>
              <a:latin typeface="+mn-lt"/>
              <a:ea typeface="+mn-ea"/>
              <a:cs typeface="+mn-cs"/>
            </a:defRPr>
          </a:pPr>
          <a:endParaRPr lang="fr-FR"/>
        </a:p>
      </c:txPr>
    </c:title>
    <c:autoTitleDeleted val="0"/>
    <c:plotArea>
      <c:layout>
        <c:manualLayout>
          <c:layoutTarget val="inner"/>
          <c:xMode val="edge"/>
          <c:yMode val="edge"/>
          <c:x val="7.3983502663002201E-2"/>
          <c:y val="0.16025674341878635"/>
          <c:w val="0.90078187586986735"/>
          <c:h val="0.73235281817529119"/>
        </c:manualLayout>
      </c:layout>
      <c:barChart>
        <c:barDir val="col"/>
        <c:grouping val="clustered"/>
        <c:varyColors val="0"/>
        <c:ser>
          <c:idx val="0"/>
          <c:order val="0"/>
          <c:tx>
            <c:strRef>
              <c:f>'Chart 8 et 9'!$B$1</c:f>
              <c:strCache>
                <c:ptCount val="1"/>
                <c:pt idx="0">
                  <c:v>&lt;3 Years</c:v>
                </c:pt>
              </c:strCache>
            </c:strRef>
          </c:tx>
          <c:spPr>
            <a:solidFill>
              <a:schemeClr val="bg2"/>
            </a:solidFill>
            <a:ln>
              <a:solidFill>
                <a:schemeClr val="bg2"/>
              </a:solidFill>
            </a:ln>
            <a:effectLst/>
          </c:spPr>
          <c:invertIfNegative val="0"/>
          <c:dPt>
            <c:idx val="1"/>
            <c:invertIfNegative val="0"/>
            <c:bubble3D val="0"/>
            <c:spPr>
              <a:solidFill>
                <a:schemeClr val="bg1">
                  <a:lumMod val="75000"/>
                </a:schemeClr>
              </a:solidFill>
              <a:ln>
                <a:solidFill>
                  <a:schemeClr val="bg1">
                    <a:lumMod val="75000"/>
                  </a:schemeClr>
                </a:solidFill>
              </a:ln>
              <a:effectLst/>
            </c:spPr>
            <c:extLst>
              <c:ext xmlns:c16="http://schemas.microsoft.com/office/drawing/2014/chart" uri="{C3380CC4-5D6E-409C-BE32-E72D297353CC}">
                <c16:uniqueId val="{00000001-7D49-43D1-AF9D-6B81E693798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2"/>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8 et 9'!$A$2:$A$6</c:f>
              <c:strCache>
                <c:ptCount val="5"/>
                <c:pt idx="0">
                  <c:v>Türkiye</c:v>
                </c:pt>
                <c:pt idx="1">
                  <c:v>Mainland China</c:v>
                </c:pt>
                <c:pt idx="2">
                  <c:v>India</c:v>
                </c:pt>
                <c:pt idx="3">
                  <c:v>Vietnam</c:v>
                </c:pt>
                <c:pt idx="4">
                  <c:v>Morocco</c:v>
                </c:pt>
              </c:strCache>
            </c:strRef>
          </c:cat>
          <c:val>
            <c:numRef>
              <c:f>'Chart 8 et 9'!$B$2:$B$6</c:f>
              <c:numCache>
                <c:formatCode>0%</c:formatCode>
                <c:ptCount val="5"/>
                <c:pt idx="0">
                  <c:v>0.29223744292237441</c:v>
                </c:pt>
                <c:pt idx="1">
                  <c:v>0.17351598173515981</c:v>
                </c:pt>
                <c:pt idx="2">
                  <c:v>0.16438356164383561</c:v>
                </c:pt>
                <c:pt idx="3">
                  <c:v>0.12785388127853881</c:v>
                </c:pt>
                <c:pt idx="4">
                  <c:v>5.0228310502283102E-2</c:v>
                </c:pt>
              </c:numCache>
            </c:numRef>
          </c:val>
          <c:extLst>
            <c:ext xmlns:c16="http://schemas.microsoft.com/office/drawing/2014/chart" uri="{C3380CC4-5D6E-409C-BE32-E72D297353CC}">
              <c16:uniqueId val="{00000000-7D49-43D1-AF9D-6B81E6937987}"/>
            </c:ext>
          </c:extLst>
        </c:ser>
        <c:dLbls>
          <c:showLegendKey val="0"/>
          <c:showVal val="0"/>
          <c:showCatName val="0"/>
          <c:showSerName val="0"/>
          <c:showPercent val="0"/>
          <c:showBubbleSize val="0"/>
        </c:dLbls>
        <c:gapWidth val="219"/>
        <c:overlap val="-27"/>
        <c:axId val="1970897775"/>
        <c:axId val="1970897295"/>
      </c:barChart>
      <c:catAx>
        <c:axId val="197089777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r-FR"/>
          </a:p>
        </c:txPr>
        <c:crossAx val="1970897295"/>
        <c:crosses val="autoZero"/>
        <c:auto val="1"/>
        <c:lblAlgn val="ctr"/>
        <c:lblOffset val="100"/>
        <c:noMultiLvlLbl val="0"/>
      </c:catAx>
      <c:valAx>
        <c:axId val="19708972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solidFill>
                <a:latin typeface="+mn-lt"/>
                <a:ea typeface="+mn-ea"/>
                <a:cs typeface="+mn-cs"/>
              </a:defRPr>
            </a:pPr>
            <a:endParaRPr lang="fr-FR"/>
          </a:p>
        </c:txPr>
        <c:crossAx val="1970897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461175</xdr:colOff>
      <xdr:row>21</xdr:row>
      <xdr:rowOff>167484</xdr:rowOff>
    </xdr:from>
    <xdr:to>
      <xdr:col>8</xdr:col>
      <xdr:colOff>705650</xdr:colOff>
      <xdr:row>41</xdr:row>
      <xdr:rowOff>97636</xdr:rowOff>
    </xdr:to>
    <xdr:graphicFrame macro="">
      <xdr:nvGraphicFramePr>
        <xdr:cNvPr id="2" name="Graphique 1">
          <a:extLst>
            <a:ext uri="{FF2B5EF4-FFF2-40B4-BE49-F238E27FC236}">
              <a16:creationId xmlns:a16="http://schemas.microsoft.com/office/drawing/2014/main" id="{74798F34-9563-4590-B23F-F116F8D11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0.78512</cdr:x>
      <cdr:y>0.94951</cdr:y>
    </cdr:from>
    <cdr:to>
      <cdr:x>0.99311</cdr:x>
      <cdr:y>0.98534</cdr:y>
    </cdr:to>
    <cdr:sp macro="" textlink="">
      <cdr:nvSpPr>
        <cdr:cNvPr id="3" name="ZoneTexte 2">
          <a:extLst xmlns:a="http://schemas.openxmlformats.org/drawingml/2006/main">
            <a:ext uri="{FF2B5EF4-FFF2-40B4-BE49-F238E27FC236}">
              <a16:creationId xmlns:a16="http://schemas.microsoft.com/office/drawing/2014/main" id="{7E771BDD-360D-3BA7-5E74-83F2148561F7}"/>
            </a:ext>
          </a:extLst>
        </cdr:cNvPr>
        <cdr:cNvSpPr txBox="1"/>
      </cdr:nvSpPr>
      <cdr:spPr>
        <a:xfrm xmlns:a="http://schemas.openxmlformats.org/drawingml/2006/main">
          <a:off x="6580910" y="6731001"/>
          <a:ext cx="1743363"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i="1" kern="1200">
              <a:solidFill>
                <a:schemeClr val="bg2"/>
              </a:solidFill>
              <a:latin typeface="+mj-lt"/>
            </a:rPr>
            <a:t>Source:</a:t>
          </a:r>
          <a:r>
            <a:rPr lang="fr-FR" sz="1100" i="1" kern="1200" baseline="0">
              <a:solidFill>
                <a:schemeClr val="bg2"/>
              </a:solidFill>
              <a:latin typeface="+mj-lt"/>
            </a:rPr>
            <a:t> FacSet, Coface</a:t>
          </a:r>
          <a:endParaRPr lang="fr-FR" sz="1100" i="1" kern="1200">
            <a:solidFill>
              <a:schemeClr val="bg2"/>
            </a:solidFill>
            <a:latin typeface="+mj-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250825</xdr:colOff>
      <xdr:row>5</xdr:row>
      <xdr:rowOff>133349</xdr:rowOff>
    </xdr:from>
    <xdr:to>
      <xdr:col>7</xdr:col>
      <xdr:colOff>250825</xdr:colOff>
      <xdr:row>25</xdr:row>
      <xdr:rowOff>174624</xdr:rowOff>
    </xdr:to>
    <xdr:graphicFrame macro="">
      <xdr:nvGraphicFramePr>
        <xdr:cNvPr id="2" name="Graphique 1">
          <a:extLst>
            <a:ext uri="{FF2B5EF4-FFF2-40B4-BE49-F238E27FC236}">
              <a16:creationId xmlns:a16="http://schemas.microsoft.com/office/drawing/2014/main" id="{6877000F-CCFB-467B-A4A0-CD569EF1E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0.61042</cdr:x>
      <cdr:y>0.94819</cdr:y>
    </cdr:from>
    <cdr:to>
      <cdr:x>1</cdr:x>
      <cdr:y>0.99223</cdr:y>
    </cdr:to>
    <cdr:sp macro="" textlink="">
      <cdr:nvSpPr>
        <cdr:cNvPr id="2" name="ZoneTexte 1">
          <a:extLst xmlns:a="http://schemas.openxmlformats.org/drawingml/2006/main">
            <a:ext uri="{FF2B5EF4-FFF2-40B4-BE49-F238E27FC236}">
              <a16:creationId xmlns:a16="http://schemas.microsoft.com/office/drawing/2014/main" id="{F0C179B1-20B5-5E6F-71C7-3EAC707C43A2}"/>
            </a:ext>
          </a:extLst>
        </cdr:cNvPr>
        <cdr:cNvSpPr txBox="1"/>
      </cdr:nvSpPr>
      <cdr:spPr>
        <a:xfrm xmlns:a="http://schemas.openxmlformats.org/drawingml/2006/main">
          <a:off x="2809875" y="3486150"/>
          <a:ext cx="178117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kern="1200">
              <a:solidFill>
                <a:schemeClr val="bg2"/>
              </a:solidFill>
              <a:latin typeface="Arial" panose="020B0604020202020204" pitchFamily="34" charset="0"/>
              <a:cs typeface="Arial" panose="020B0604020202020204" pitchFamily="34" charset="0"/>
            </a:rPr>
            <a:t>Source:</a:t>
          </a:r>
          <a:r>
            <a:rPr lang="fr-FR" sz="800" i="1" kern="1200" baseline="0">
              <a:solidFill>
                <a:schemeClr val="bg2"/>
              </a:solidFill>
              <a:latin typeface="Arial" panose="020B0604020202020204" pitchFamily="34" charset="0"/>
              <a:cs typeface="Arial" panose="020B0604020202020204" pitchFamily="34" charset="0"/>
            </a:rPr>
            <a:t> FacSet, Coface</a:t>
          </a:r>
          <a:endParaRPr lang="fr-FR" sz="800" i="1" kern="1200">
            <a:solidFill>
              <a:schemeClr val="bg2"/>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11225</xdr:colOff>
      <xdr:row>4</xdr:row>
      <xdr:rowOff>8944</xdr:rowOff>
    </xdr:from>
    <xdr:to>
      <xdr:col>14</xdr:col>
      <xdr:colOff>643944</xdr:colOff>
      <xdr:row>25</xdr:row>
      <xdr:rowOff>116268</xdr:rowOff>
    </xdr:to>
    <xdr:graphicFrame macro="">
      <xdr:nvGraphicFramePr>
        <xdr:cNvPr id="2" name="Graphique 1">
          <a:extLst>
            <a:ext uri="{FF2B5EF4-FFF2-40B4-BE49-F238E27FC236}">
              <a16:creationId xmlns:a16="http://schemas.microsoft.com/office/drawing/2014/main" id="{1A679C62-4135-459F-99BA-1D0F29061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0.54257</cdr:x>
      <cdr:y>0.9303</cdr:y>
    </cdr:from>
    <cdr:to>
      <cdr:x>0.9821</cdr:x>
      <cdr:y>0.98088</cdr:y>
    </cdr:to>
    <cdr:sp macro="" textlink="">
      <cdr:nvSpPr>
        <cdr:cNvPr id="2" name="ZoneTexte 1">
          <a:extLst xmlns:a="http://schemas.openxmlformats.org/drawingml/2006/main">
            <a:ext uri="{FF2B5EF4-FFF2-40B4-BE49-F238E27FC236}">
              <a16:creationId xmlns:a16="http://schemas.microsoft.com/office/drawing/2014/main" id="{3461C746-C769-E6BC-B219-CE2B7BDD5D4D}"/>
            </a:ext>
          </a:extLst>
        </cdr:cNvPr>
        <cdr:cNvSpPr txBox="1"/>
      </cdr:nvSpPr>
      <cdr:spPr>
        <a:xfrm xmlns:a="http://schemas.openxmlformats.org/drawingml/2006/main">
          <a:off x="2484058" y="2796191"/>
          <a:ext cx="2012324" cy="152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kern="1200">
              <a:solidFill>
                <a:schemeClr val="tx1"/>
              </a:solidFill>
              <a:latin typeface="Arial" panose="020B0604020202020204" pitchFamily="34" charset="0"/>
              <a:cs typeface="Arial" panose="020B0604020202020204" pitchFamily="34" charset="0"/>
            </a:rPr>
            <a:t>Sources: ILO,</a:t>
          </a:r>
          <a:r>
            <a:rPr lang="fr-FR" sz="800" i="1" kern="1200" baseline="0">
              <a:solidFill>
                <a:schemeClr val="tx1"/>
              </a:solidFill>
              <a:latin typeface="Arial" panose="020B0604020202020204" pitchFamily="34" charset="0"/>
              <a:cs typeface="Arial" panose="020B0604020202020204" pitchFamily="34" charset="0"/>
            </a:rPr>
            <a:t> Coface</a:t>
          </a:r>
          <a:endParaRPr lang="fr-FR" sz="800" i="1" kern="1200">
            <a:solidFill>
              <a:schemeClr val="tx1"/>
            </a:solidFill>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46181</xdr:colOff>
      <xdr:row>16</xdr:row>
      <xdr:rowOff>103909</xdr:rowOff>
    </xdr:from>
    <xdr:to>
      <xdr:col>11</xdr:col>
      <xdr:colOff>1627909</xdr:colOff>
      <xdr:row>40</xdr:row>
      <xdr:rowOff>11546</xdr:rowOff>
    </xdr:to>
    <xdr:graphicFrame macro="">
      <xdr:nvGraphicFramePr>
        <xdr:cNvPr id="3" name="Graphique 2">
          <a:extLst>
            <a:ext uri="{FF2B5EF4-FFF2-40B4-BE49-F238E27FC236}">
              <a16:creationId xmlns:a16="http://schemas.microsoft.com/office/drawing/2014/main" id="{5811504A-3F12-45DD-9427-75BF72528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906317</xdr:colOff>
      <xdr:row>16</xdr:row>
      <xdr:rowOff>65809</xdr:rowOff>
    </xdr:from>
    <xdr:to>
      <xdr:col>6</xdr:col>
      <xdr:colOff>23089</xdr:colOff>
      <xdr:row>40</xdr:row>
      <xdr:rowOff>46182</xdr:rowOff>
    </xdr:to>
    <xdr:graphicFrame macro="">
      <xdr:nvGraphicFramePr>
        <xdr:cNvPr id="4" name="Graphique 3">
          <a:extLst>
            <a:ext uri="{FF2B5EF4-FFF2-40B4-BE49-F238E27FC236}">
              <a16:creationId xmlns:a16="http://schemas.microsoft.com/office/drawing/2014/main" id="{D5F3A56C-6B3C-D6DF-553E-F83568CF2A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0.61191</cdr:x>
      <cdr:y>0.94602</cdr:y>
    </cdr:from>
    <cdr:to>
      <cdr:x>0.98357</cdr:x>
      <cdr:y>0.99432</cdr:y>
    </cdr:to>
    <cdr:sp macro="" textlink="">
      <cdr:nvSpPr>
        <cdr:cNvPr id="3" name="ZoneTexte 2">
          <a:extLst xmlns:a="http://schemas.openxmlformats.org/drawingml/2006/main">
            <a:ext uri="{FF2B5EF4-FFF2-40B4-BE49-F238E27FC236}">
              <a16:creationId xmlns:a16="http://schemas.microsoft.com/office/drawing/2014/main" id="{204E2D78-CB8E-E16A-AF6A-2CC67A7295E5}"/>
            </a:ext>
          </a:extLst>
        </cdr:cNvPr>
        <cdr:cNvSpPr txBox="1"/>
      </cdr:nvSpPr>
      <cdr:spPr>
        <a:xfrm xmlns:a="http://schemas.openxmlformats.org/drawingml/2006/main">
          <a:off x="3440546" y="3844637"/>
          <a:ext cx="2089727" cy="1962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kern="1200"/>
            <a:t>Source: H&amp;M, Coface</a:t>
          </a:r>
        </a:p>
      </cdr:txBody>
    </cdr:sp>
  </cdr:relSizeAnchor>
</c:userShapes>
</file>

<file path=xl/drawings/drawing17.xml><?xml version="1.0" encoding="utf-8"?>
<c:userShapes xmlns:c="http://schemas.openxmlformats.org/drawingml/2006/chart">
  <cdr:relSizeAnchor xmlns:cdr="http://schemas.openxmlformats.org/drawingml/2006/chartDrawing">
    <cdr:from>
      <cdr:x>0.64755</cdr:x>
      <cdr:y>0.94418</cdr:y>
    </cdr:from>
    <cdr:to>
      <cdr:x>0.96663</cdr:x>
      <cdr:y>0.99442</cdr:y>
    </cdr:to>
    <cdr:sp macro="" textlink="">
      <cdr:nvSpPr>
        <cdr:cNvPr id="2" name="ZoneTexte 1">
          <a:extLst xmlns:a="http://schemas.openxmlformats.org/drawingml/2006/main">
            <a:ext uri="{FF2B5EF4-FFF2-40B4-BE49-F238E27FC236}">
              <a16:creationId xmlns:a16="http://schemas.microsoft.com/office/drawing/2014/main" id="{AC98BAA7-7476-6893-DFCA-C49136E35A55}"/>
            </a:ext>
          </a:extLst>
        </cdr:cNvPr>
        <cdr:cNvSpPr txBox="1"/>
      </cdr:nvSpPr>
      <cdr:spPr>
        <a:xfrm xmlns:a="http://schemas.openxmlformats.org/drawingml/2006/main">
          <a:off x="3584865" y="3905827"/>
          <a:ext cx="1766454" cy="2078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kern="1200">
              <a:latin typeface="+mj-lt"/>
            </a:rPr>
            <a:t>Source: H&amp;M, Coface</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353672</xdr:colOff>
      <xdr:row>17</xdr:row>
      <xdr:rowOff>104492</xdr:rowOff>
    </xdr:from>
    <xdr:to>
      <xdr:col>8</xdr:col>
      <xdr:colOff>337596</xdr:colOff>
      <xdr:row>39</xdr:row>
      <xdr:rowOff>160759</xdr:rowOff>
    </xdr:to>
    <xdr:graphicFrame macro="">
      <xdr:nvGraphicFramePr>
        <xdr:cNvPr id="2" name="Graphique 1">
          <a:extLst>
            <a:ext uri="{FF2B5EF4-FFF2-40B4-BE49-F238E27FC236}">
              <a16:creationId xmlns:a16="http://schemas.microsoft.com/office/drawing/2014/main" id="{D0221F7D-2929-465F-B39D-6174F9BD8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0.69362</cdr:x>
      <cdr:y>0.9389</cdr:y>
    </cdr:from>
    <cdr:to>
      <cdr:x>1</cdr:x>
      <cdr:y>1</cdr:y>
    </cdr:to>
    <cdr:sp macro="" textlink="">
      <cdr:nvSpPr>
        <cdr:cNvPr id="2" name="ZoneTexte 1">
          <a:extLst xmlns:a="http://schemas.openxmlformats.org/drawingml/2006/main">
            <a:ext uri="{FF2B5EF4-FFF2-40B4-BE49-F238E27FC236}">
              <a16:creationId xmlns:a16="http://schemas.microsoft.com/office/drawing/2014/main" id="{A7FB0CCC-2939-A1C9-283F-06CBC8272C37}"/>
            </a:ext>
          </a:extLst>
        </cdr:cNvPr>
        <cdr:cNvSpPr txBox="1"/>
      </cdr:nvSpPr>
      <cdr:spPr>
        <a:xfrm xmlns:a="http://schemas.openxmlformats.org/drawingml/2006/main">
          <a:off x="3930571" y="3705507"/>
          <a:ext cx="1736201" cy="241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kern="1200">
              <a:solidFill>
                <a:schemeClr val="bg2"/>
              </a:solidFill>
            </a:rPr>
            <a:t>Source: CEPII-BACI, Coface</a:t>
          </a:r>
        </a:p>
      </cdr:txBody>
    </cdr:sp>
  </cdr:relSizeAnchor>
</c:userShapes>
</file>

<file path=xl/drawings/drawing2.xml><?xml version="1.0" encoding="utf-8"?>
<c:userShapes xmlns:c="http://schemas.openxmlformats.org/drawingml/2006/chart">
  <cdr:relSizeAnchor xmlns:cdr="http://schemas.openxmlformats.org/drawingml/2006/chartDrawing">
    <cdr:from>
      <cdr:x>0.71637</cdr:x>
      <cdr:y>0.93029</cdr:y>
    </cdr:from>
    <cdr:to>
      <cdr:x>1</cdr:x>
      <cdr:y>0.98391</cdr:y>
    </cdr:to>
    <cdr:sp macro="" textlink="">
      <cdr:nvSpPr>
        <cdr:cNvPr id="2" name="ZoneTexte 1">
          <a:extLst xmlns:a="http://schemas.openxmlformats.org/drawingml/2006/main">
            <a:ext uri="{FF2B5EF4-FFF2-40B4-BE49-F238E27FC236}">
              <a16:creationId xmlns:a16="http://schemas.microsoft.com/office/drawing/2014/main" id="{A2B80A67-FDD1-62A7-0252-42C92D590240}"/>
            </a:ext>
          </a:extLst>
        </cdr:cNvPr>
        <cdr:cNvSpPr txBox="1"/>
      </cdr:nvSpPr>
      <cdr:spPr>
        <a:xfrm xmlns:a="http://schemas.openxmlformats.org/drawingml/2006/main">
          <a:off x="3996263" y="3305175"/>
          <a:ext cx="1582212"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b="0" i="1">
              <a:solidFill>
                <a:schemeClr val="bg2"/>
              </a:solidFill>
              <a:effectLst/>
              <a:latin typeface="Arial" panose="020B0604020202020204" pitchFamily="34" charset="0"/>
              <a:ea typeface="+mn-ea"/>
              <a:cs typeface="Arial" panose="020B0604020202020204" pitchFamily="34" charset="0"/>
            </a:rPr>
            <a:t>Sources: CEPII-BACI, Coface</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206375</xdr:colOff>
      <xdr:row>7</xdr:row>
      <xdr:rowOff>31748</xdr:rowOff>
    </xdr:from>
    <xdr:to>
      <xdr:col>8</xdr:col>
      <xdr:colOff>517525</xdr:colOff>
      <xdr:row>26</xdr:row>
      <xdr:rowOff>142874</xdr:rowOff>
    </xdr:to>
    <xdr:graphicFrame macro="">
      <xdr:nvGraphicFramePr>
        <xdr:cNvPr id="2" name="Graphique 1">
          <a:extLst>
            <a:ext uri="{FF2B5EF4-FFF2-40B4-BE49-F238E27FC236}">
              <a16:creationId xmlns:a16="http://schemas.microsoft.com/office/drawing/2014/main" id="{4A5C1292-619A-40F1-83B3-7C548D114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0.29792</cdr:x>
      <cdr:y>0.91245</cdr:y>
    </cdr:from>
    <cdr:to>
      <cdr:x>0.99097</cdr:x>
      <cdr:y>0.97785</cdr:y>
    </cdr:to>
    <cdr:sp macro="" textlink="">
      <cdr:nvSpPr>
        <cdr:cNvPr id="2" name="ZoneTexte 1">
          <a:extLst xmlns:a="http://schemas.openxmlformats.org/drawingml/2006/main">
            <a:ext uri="{FF2B5EF4-FFF2-40B4-BE49-F238E27FC236}">
              <a16:creationId xmlns:a16="http://schemas.microsoft.com/office/drawing/2014/main" id="{2A500178-DC64-4AE3-1EF5-29FE68E6D370}"/>
            </a:ext>
          </a:extLst>
        </cdr:cNvPr>
        <cdr:cNvSpPr txBox="1"/>
      </cdr:nvSpPr>
      <cdr:spPr>
        <a:xfrm xmlns:a="http://schemas.openxmlformats.org/drawingml/2006/main">
          <a:off x="1362075" y="2746376"/>
          <a:ext cx="316865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b="0" i="1" kern="1200">
              <a:solidFill>
                <a:schemeClr val="bg2"/>
              </a:solidFill>
              <a:latin typeface="Arial" panose="020B0604020202020204" pitchFamily="34" charset="0"/>
              <a:cs typeface="Arial" panose="020B0604020202020204" pitchFamily="34" charset="0"/>
            </a:rPr>
            <a:t>Sources:</a:t>
          </a:r>
          <a:r>
            <a:rPr lang="fr-FR" sz="800" i="1" kern="1200">
              <a:solidFill>
                <a:schemeClr val="bg2"/>
              </a:solidFill>
              <a:latin typeface="Arial" panose="020B0604020202020204" pitchFamily="34" charset="0"/>
              <a:cs typeface="Arial" panose="020B0604020202020204" pitchFamily="34" charset="0"/>
            </a:rPr>
            <a:t> </a:t>
          </a:r>
          <a:r>
            <a:rPr lang="fr-FR" sz="800" b="0" i="1">
              <a:solidFill>
                <a:schemeClr val="bg2"/>
              </a:solidFill>
              <a:effectLst/>
              <a:latin typeface="Arial" panose="020B0604020202020204" pitchFamily="34" charset="0"/>
              <a:ea typeface="+mn-ea"/>
              <a:cs typeface="Arial" panose="020B0604020202020204" pitchFamily="34" charset="0"/>
            </a:rPr>
            <a:t>International Trade Administration, Coface</a:t>
          </a:r>
          <a:endParaRPr lang="fr-FR" sz="800" i="1" kern="1200">
            <a:solidFill>
              <a:schemeClr val="bg2"/>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387350</xdr:colOff>
      <xdr:row>4</xdr:row>
      <xdr:rowOff>127000</xdr:rowOff>
    </xdr:from>
    <xdr:to>
      <xdr:col>7</xdr:col>
      <xdr:colOff>661517</xdr:colOff>
      <xdr:row>24</xdr:row>
      <xdr:rowOff>18256</xdr:rowOff>
    </xdr:to>
    <xdr:graphicFrame macro="">
      <xdr:nvGraphicFramePr>
        <xdr:cNvPr id="10" name="Graphique 9">
          <a:extLst>
            <a:ext uri="{FF2B5EF4-FFF2-40B4-BE49-F238E27FC236}">
              <a16:creationId xmlns:a16="http://schemas.microsoft.com/office/drawing/2014/main" id="{3B8F53ED-044F-4B23-8CC5-3ECFDD1F4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0.68254</cdr:x>
      <cdr:y>0.94985</cdr:y>
    </cdr:from>
    <cdr:to>
      <cdr:x>0.98792</cdr:x>
      <cdr:y>0.98519</cdr:y>
    </cdr:to>
    <cdr:sp macro="" textlink="">
      <cdr:nvSpPr>
        <cdr:cNvPr id="2" name="ZoneTexte 1">
          <a:extLst xmlns:a="http://schemas.openxmlformats.org/drawingml/2006/main">
            <a:ext uri="{FF2B5EF4-FFF2-40B4-BE49-F238E27FC236}">
              <a16:creationId xmlns:a16="http://schemas.microsoft.com/office/drawing/2014/main" id="{ECB59DC6-ACB9-37B4-E3E3-0701A6610DFD}"/>
            </a:ext>
          </a:extLst>
        </cdr:cNvPr>
        <cdr:cNvSpPr txBox="1"/>
      </cdr:nvSpPr>
      <cdr:spPr>
        <a:xfrm xmlns:a="http://schemas.openxmlformats.org/drawingml/2006/main">
          <a:off x="4233737" y="4601967"/>
          <a:ext cx="1894298" cy="1712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kern="1200"/>
        </a:p>
      </cdr:txBody>
    </cdr:sp>
  </cdr:relSizeAnchor>
  <cdr:relSizeAnchor xmlns:cdr="http://schemas.openxmlformats.org/drawingml/2006/chartDrawing">
    <cdr:from>
      <cdr:x>0.16484</cdr:x>
      <cdr:y>0.89811</cdr:y>
    </cdr:from>
    <cdr:to>
      <cdr:x>0.99469</cdr:x>
      <cdr:y>1</cdr:y>
    </cdr:to>
    <cdr:sp macro="" textlink="">
      <cdr:nvSpPr>
        <cdr:cNvPr id="3" name="ZoneTexte 2">
          <a:extLst xmlns:a="http://schemas.openxmlformats.org/drawingml/2006/main">
            <a:ext uri="{FF2B5EF4-FFF2-40B4-BE49-F238E27FC236}">
              <a16:creationId xmlns:a16="http://schemas.microsoft.com/office/drawing/2014/main" id="{8E3F1FE7-3554-FAFF-AC29-331BE9D386A1}"/>
            </a:ext>
          </a:extLst>
        </cdr:cNvPr>
        <cdr:cNvSpPr txBox="1"/>
      </cdr:nvSpPr>
      <cdr:spPr>
        <a:xfrm xmlns:a="http://schemas.openxmlformats.org/drawingml/2006/main">
          <a:off x="843632" y="3047119"/>
          <a:ext cx="4247036" cy="34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r" defTabSz="914400" eaLnBrk="1" fontAlgn="auto" latinLnBrk="0" hangingPunct="1">
            <a:lnSpc>
              <a:spcPct val="100000"/>
            </a:lnSpc>
            <a:spcBef>
              <a:spcPts val="0"/>
            </a:spcBef>
            <a:spcAft>
              <a:spcPts val="0"/>
            </a:spcAft>
            <a:buClrTx/>
            <a:buSzTx/>
            <a:buFontTx/>
            <a:buNone/>
            <a:tabLst/>
            <a:defRPr/>
          </a:pPr>
          <a:r>
            <a:rPr lang="fr-FR" sz="800" i="1">
              <a:solidFill>
                <a:schemeClr val="bg2"/>
              </a:solidFill>
            </a:rPr>
            <a:t>Penetration rate</a:t>
          </a:r>
          <a:r>
            <a:rPr lang="fr-FR" sz="800" i="1" baseline="0">
              <a:solidFill>
                <a:schemeClr val="bg2"/>
              </a:solidFill>
            </a:rPr>
            <a:t> = </a:t>
          </a:r>
          <a:r>
            <a:rPr lang="fr-FR" sz="800" i="1">
              <a:solidFill>
                <a:schemeClr val="bg2"/>
              </a:solidFill>
            </a:rPr>
            <a:t>imports/(production+imports-exports), in value.</a:t>
          </a:r>
          <a:endParaRPr lang="fr-FR" sz="800">
            <a:solidFill>
              <a:schemeClr val="bg2"/>
            </a:solidFill>
          </a:endParaRPr>
        </a:p>
        <a:p xmlns:a="http://schemas.openxmlformats.org/drawingml/2006/main">
          <a:pPr algn="r"/>
          <a:r>
            <a:rPr lang="fr-FR" sz="800" i="1" kern="1200">
              <a:solidFill>
                <a:schemeClr val="bg2"/>
              </a:solidFill>
              <a:latin typeface="Arial" panose="020B0604020202020204" pitchFamily="34" charset="0"/>
              <a:ea typeface="+mn-ea"/>
              <a:cs typeface="Arial" panose="020B0604020202020204" pitchFamily="34" charset="0"/>
            </a:rPr>
            <a:t>Sources: BEA, UNCTAD, Coface</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182738</xdr:colOff>
      <xdr:row>13</xdr:row>
      <xdr:rowOff>29381</xdr:rowOff>
    </xdr:from>
    <xdr:to>
      <xdr:col>10</xdr:col>
      <xdr:colOff>694367</xdr:colOff>
      <xdr:row>34</xdr:row>
      <xdr:rowOff>109499</xdr:rowOff>
    </xdr:to>
    <xdr:graphicFrame macro="">
      <xdr:nvGraphicFramePr>
        <xdr:cNvPr id="2" name="Graphique 1">
          <a:extLst>
            <a:ext uri="{FF2B5EF4-FFF2-40B4-BE49-F238E27FC236}">
              <a16:creationId xmlns:a16="http://schemas.microsoft.com/office/drawing/2014/main" id="{2B1BBB93-E3F2-DDC4-9F6C-B5C0BF3ED2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0.56134</cdr:x>
      <cdr:y>0.94901</cdr:y>
    </cdr:from>
    <cdr:to>
      <cdr:x>0.99765</cdr:x>
      <cdr:y>0.99681</cdr:y>
    </cdr:to>
    <cdr:sp macro="" textlink="">
      <cdr:nvSpPr>
        <cdr:cNvPr id="2" name="ZoneTexte 1">
          <a:extLst xmlns:a="http://schemas.openxmlformats.org/drawingml/2006/main">
            <a:ext uri="{FF2B5EF4-FFF2-40B4-BE49-F238E27FC236}">
              <a16:creationId xmlns:a16="http://schemas.microsoft.com/office/drawing/2014/main" id="{1CDF4680-3C44-D8FE-2482-9059C122324A}"/>
            </a:ext>
          </a:extLst>
        </cdr:cNvPr>
        <cdr:cNvSpPr txBox="1"/>
      </cdr:nvSpPr>
      <cdr:spPr>
        <a:xfrm xmlns:a="http://schemas.openxmlformats.org/drawingml/2006/main">
          <a:off x="2619922" y="3260178"/>
          <a:ext cx="2036379" cy="164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i="1">
              <a:solidFill>
                <a:schemeClr val="tx1"/>
              </a:solidFill>
              <a:latin typeface="Arial" panose="020B0604020202020204" pitchFamily="34" charset="0"/>
              <a:cs typeface="Arial" panose="020B0604020202020204" pitchFamily="34" charset="0"/>
            </a:rPr>
            <a:t>Source:</a:t>
          </a:r>
          <a:r>
            <a:rPr lang="fr-FR" sz="800" i="1" baseline="0">
              <a:solidFill>
                <a:schemeClr val="tx1"/>
              </a:solidFill>
              <a:latin typeface="Arial" panose="020B0604020202020204" pitchFamily="34" charset="0"/>
              <a:cs typeface="Arial" panose="020B0604020202020204" pitchFamily="34" charset="0"/>
            </a:rPr>
            <a:t>  CEPII-BACI, Coface</a:t>
          </a:r>
          <a:endParaRPr lang="fr-FR" sz="800" i="1">
            <a:solidFill>
              <a:schemeClr val="tx1"/>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1304635</xdr:colOff>
      <xdr:row>12</xdr:row>
      <xdr:rowOff>11544</xdr:rowOff>
    </xdr:from>
    <xdr:to>
      <xdr:col>8</xdr:col>
      <xdr:colOff>565727</xdr:colOff>
      <xdr:row>53</xdr:row>
      <xdr:rowOff>0</xdr:rowOff>
    </xdr:to>
    <xdr:graphicFrame macro="">
      <xdr:nvGraphicFramePr>
        <xdr:cNvPr id="4" name="Graphique 3">
          <a:extLst>
            <a:ext uri="{FF2B5EF4-FFF2-40B4-BE49-F238E27FC236}">
              <a16:creationId xmlns:a16="http://schemas.microsoft.com/office/drawing/2014/main" id="{3E822322-FD9B-7D29-2DEA-99E53C31D1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Coface - Template">
  <a:themeElements>
    <a:clrScheme name="COFACE">
      <a:dk1>
        <a:sysClr val="windowText" lastClr="000000"/>
      </a:dk1>
      <a:lt1>
        <a:sysClr val="window" lastClr="FFFFFF"/>
      </a:lt1>
      <a:dk2>
        <a:srgbClr val="0BB18F"/>
      </a:dk2>
      <a:lt2>
        <a:srgbClr val="1C355E"/>
      </a:lt2>
      <a:accent1>
        <a:srgbClr val="1226AA"/>
      </a:accent1>
      <a:accent2>
        <a:srgbClr val="5FD1E0"/>
      </a:accent2>
      <a:accent3>
        <a:srgbClr val="00A19C"/>
      </a:accent3>
      <a:accent4>
        <a:srgbClr val="6CDBD6"/>
      </a:accent4>
      <a:accent5>
        <a:srgbClr val="3BD4AE"/>
      </a:accent5>
      <a:accent6>
        <a:srgbClr val="E81F76"/>
      </a:accent6>
      <a:hlink>
        <a:srgbClr val="C028B9"/>
      </a:hlink>
      <a:folHlink>
        <a:srgbClr val="5C0F8B"/>
      </a:folHlink>
    </a:clrScheme>
    <a:fontScheme name="Cofa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bg2"/>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Personnalisé 1">
    <a:dk1>
      <a:srgbClr val="1C355E"/>
    </a:dk1>
    <a:lt1>
      <a:sysClr val="window" lastClr="FFFFFF"/>
    </a:lt1>
    <a:dk2>
      <a:srgbClr val="1C355E"/>
    </a:dk2>
    <a:lt2>
      <a:srgbClr val="FFFFFF"/>
    </a:lt2>
    <a:accent1>
      <a:srgbClr val="1226AA"/>
    </a:accent1>
    <a:accent2>
      <a:srgbClr val="5FD1E0"/>
    </a:accent2>
    <a:accent3>
      <a:srgbClr val="0BB18F"/>
    </a:accent3>
    <a:accent4>
      <a:srgbClr val="6CDBD6"/>
    </a:accent4>
    <a:accent5>
      <a:srgbClr val="3BD4AE"/>
    </a:accent5>
    <a:accent6>
      <a:srgbClr val="E81F76"/>
    </a:accent6>
    <a:hlink>
      <a:srgbClr val="1C355E"/>
    </a:hlink>
    <a:folHlink>
      <a:srgbClr val="1C355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0852-0633-45AB-A639-EE0BE79330D5}">
  <sheetPr codeName="Feuil1"/>
  <dimension ref="A1:AD20"/>
  <sheetViews>
    <sheetView topLeftCell="A18" zoomScale="70" zoomScaleNormal="70" workbookViewId="0">
      <selection activeCell="L35" sqref="L35"/>
    </sheetView>
  </sheetViews>
  <sheetFormatPr baseColWidth="10" defaultRowHeight="14" x14ac:dyDescent="0.3"/>
  <cols>
    <col min="1" max="16384" width="10.6640625" style="1"/>
  </cols>
  <sheetData>
    <row r="1" spans="1:30" x14ac:dyDescent="0.3">
      <c r="B1" s="1">
        <v>1995</v>
      </c>
      <c r="C1" s="1">
        <v>1996</v>
      </c>
      <c r="D1" s="1">
        <v>1997</v>
      </c>
      <c r="E1" s="1">
        <v>1998</v>
      </c>
      <c r="F1" s="1">
        <v>1999</v>
      </c>
      <c r="G1" s="1">
        <v>2000</v>
      </c>
      <c r="H1" s="1">
        <v>2001</v>
      </c>
      <c r="I1" s="1">
        <v>2002</v>
      </c>
      <c r="J1" s="1">
        <v>2003</v>
      </c>
      <c r="K1" s="1">
        <v>2004</v>
      </c>
      <c r="L1" s="1">
        <v>2005</v>
      </c>
      <c r="M1" s="1">
        <v>2006</v>
      </c>
      <c r="N1" s="1">
        <v>2007</v>
      </c>
      <c r="O1" s="1">
        <v>2008</v>
      </c>
      <c r="P1" s="1">
        <v>2009</v>
      </c>
      <c r="Q1" s="1">
        <v>2010</v>
      </c>
      <c r="R1" s="1">
        <v>2011</v>
      </c>
      <c r="S1" s="1">
        <v>2012</v>
      </c>
      <c r="T1" s="1">
        <v>2013</v>
      </c>
      <c r="U1" s="1">
        <v>2014</v>
      </c>
      <c r="V1" s="1">
        <v>2015</v>
      </c>
      <c r="W1" s="1">
        <v>2016</v>
      </c>
      <c r="X1" s="1">
        <v>2017</v>
      </c>
      <c r="Y1" s="1">
        <v>2018</v>
      </c>
      <c r="Z1" s="1">
        <v>2019</v>
      </c>
      <c r="AA1" s="1">
        <v>2020</v>
      </c>
      <c r="AB1" s="1">
        <v>2021</v>
      </c>
      <c r="AC1" s="1">
        <v>2022</v>
      </c>
      <c r="AD1" s="1">
        <v>2023</v>
      </c>
    </row>
    <row r="2" spans="1:30" x14ac:dyDescent="0.3">
      <c r="A2" s="1" t="s">
        <v>0</v>
      </c>
      <c r="B2" s="1">
        <v>2661110.7000000002</v>
      </c>
      <c r="C2" s="1">
        <v>3404617.97</v>
      </c>
      <c r="D2" s="1">
        <v>3061546.8059999999</v>
      </c>
      <c r="E2" s="1">
        <v>3106308.3939999999</v>
      </c>
      <c r="F2" s="1">
        <v>3954777.818</v>
      </c>
      <c r="G2" s="1">
        <v>4192667.2629999998</v>
      </c>
      <c r="H2" s="1">
        <v>4631309.6849999996</v>
      </c>
      <c r="I2" s="1">
        <v>4829619.24</v>
      </c>
      <c r="J2" s="1">
        <v>5528509.2829999998</v>
      </c>
      <c r="K2" s="1">
        <v>6015489.0990000004</v>
      </c>
      <c r="L2" s="1">
        <v>7641947.4440000001</v>
      </c>
      <c r="M2" s="1">
        <v>8078813.1100000003</v>
      </c>
      <c r="N2" s="1">
        <v>9579114.625</v>
      </c>
      <c r="O2" s="1">
        <v>9526031.8570000008</v>
      </c>
      <c r="P2" s="1">
        <v>9302415</v>
      </c>
      <c r="Q2" s="1">
        <v>12727428.283</v>
      </c>
      <c r="R2" s="1">
        <v>12958314.325999999</v>
      </c>
      <c r="S2" s="1">
        <v>12205948.863</v>
      </c>
      <c r="T2" s="1">
        <v>12320771.323000001</v>
      </c>
      <c r="U2" s="1">
        <v>10952449.869000001</v>
      </c>
      <c r="V2" s="1">
        <v>11800433.439999999</v>
      </c>
      <c r="W2" s="1">
        <v>10763649.889</v>
      </c>
      <c r="X2" s="1">
        <v>11629626.841</v>
      </c>
      <c r="Y2" s="1">
        <v>11341596.309</v>
      </c>
      <c r="Z2" s="1">
        <v>10734272.745999999</v>
      </c>
      <c r="AA2" s="1">
        <v>9391526.0429999996</v>
      </c>
      <c r="AB2" s="1">
        <v>10610935.439999999</v>
      </c>
      <c r="AC2" s="1">
        <v>11719171.517000001</v>
      </c>
      <c r="AD2" s="1">
        <v>11011367.861</v>
      </c>
    </row>
    <row r="3" spans="1:30" x14ac:dyDescent="0.3">
      <c r="A3" s="1" t="s">
        <v>1</v>
      </c>
      <c r="B3" s="1">
        <v>10149139.071999993</v>
      </c>
      <c r="C3" s="1">
        <v>11447036.442000002</v>
      </c>
      <c r="D3" s="1">
        <v>12168427.229999999</v>
      </c>
      <c r="E3" s="1">
        <v>12467859.804000005</v>
      </c>
      <c r="F3" s="1">
        <v>14396397.991</v>
      </c>
      <c r="G3" s="1">
        <v>14670832.419000011</v>
      </c>
      <c r="H3" s="1">
        <v>15808097.578000002</v>
      </c>
      <c r="I3" s="1">
        <v>16402383.897999993</v>
      </c>
      <c r="J3" s="1">
        <v>16785920.693000004</v>
      </c>
      <c r="K3" s="1">
        <v>18893925.440000013</v>
      </c>
      <c r="L3" s="1">
        <v>18947027.092000004</v>
      </c>
      <c r="M3" s="1">
        <v>20043758.026000004</v>
      </c>
      <c r="N3" s="1">
        <v>21796140.622000009</v>
      </c>
      <c r="O3" s="1">
        <v>21258062.931999996</v>
      </c>
      <c r="P3" s="1">
        <v>19644309.408999991</v>
      </c>
      <c r="Q3" s="1">
        <v>23505154.367000002</v>
      </c>
      <c r="R3" s="1">
        <v>24219283.337999992</v>
      </c>
      <c r="S3" s="1">
        <v>23751683.110999994</v>
      </c>
      <c r="T3" s="1">
        <v>24568471.061000004</v>
      </c>
      <c r="U3" s="1">
        <v>24032881.533999991</v>
      </c>
      <c r="V3" s="1">
        <v>25149055.116000012</v>
      </c>
      <c r="W3" s="1">
        <v>24713506.286000013</v>
      </c>
      <c r="X3" s="1">
        <v>26096288.533</v>
      </c>
      <c r="Y3" s="1">
        <v>26494116.169000011</v>
      </c>
      <c r="Z3" s="1">
        <v>25900851.321000017</v>
      </c>
      <c r="AA3" s="1">
        <v>23286045.537999991</v>
      </c>
      <c r="AB3" s="1">
        <v>26734379.872999981</v>
      </c>
      <c r="AC3" s="1">
        <v>30402493.978999976</v>
      </c>
      <c r="AD3" s="1">
        <v>26915837.530000016</v>
      </c>
    </row>
    <row r="4" spans="1:30" x14ac:dyDescent="0.3">
      <c r="A4" s="1" t="s">
        <v>2</v>
      </c>
      <c r="B4" s="1">
        <f>B3-B2</f>
        <v>7488028.371999993</v>
      </c>
      <c r="C4" s="1">
        <f t="shared" ref="C4:AD4" si="0">C3-C2</f>
        <v>8042418.472000001</v>
      </c>
      <c r="D4" s="1">
        <f t="shared" si="0"/>
        <v>9106880.4239999987</v>
      </c>
      <c r="E4" s="1">
        <f t="shared" si="0"/>
        <v>9361551.4100000057</v>
      </c>
      <c r="F4" s="1">
        <f t="shared" si="0"/>
        <v>10441620.173</v>
      </c>
      <c r="G4" s="1">
        <f t="shared" si="0"/>
        <v>10478165.156000011</v>
      </c>
      <c r="H4" s="1">
        <f t="shared" si="0"/>
        <v>11176787.893000003</v>
      </c>
      <c r="I4" s="1">
        <f t="shared" si="0"/>
        <v>11572764.657999992</v>
      </c>
      <c r="J4" s="1">
        <f t="shared" si="0"/>
        <v>11257411.410000004</v>
      </c>
      <c r="K4" s="1">
        <f t="shared" si="0"/>
        <v>12878436.341000013</v>
      </c>
      <c r="L4" s="1">
        <f t="shared" si="0"/>
        <v>11305079.648000004</v>
      </c>
      <c r="M4" s="1">
        <f t="shared" si="0"/>
        <v>11964944.916000005</v>
      </c>
      <c r="N4" s="1">
        <f t="shared" si="0"/>
        <v>12217025.997000009</v>
      </c>
      <c r="O4" s="1">
        <f t="shared" si="0"/>
        <v>11732031.074999996</v>
      </c>
      <c r="P4" s="1">
        <f t="shared" si="0"/>
        <v>10341894.408999991</v>
      </c>
      <c r="Q4" s="1">
        <f t="shared" si="0"/>
        <v>10777726.084000003</v>
      </c>
      <c r="R4" s="1">
        <f t="shared" si="0"/>
        <v>11260969.011999993</v>
      </c>
      <c r="S4" s="1">
        <f t="shared" si="0"/>
        <v>11545734.247999994</v>
      </c>
      <c r="T4" s="1">
        <f t="shared" si="0"/>
        <v>12247699.738000004</v>
      </c>
      <c r="U4" s="1">
        <f t="shared" si="0"/>
        <v>13080431.66499999</v>
      </c>
      <c r="V4" s="1">
        <f t="shared" si="0"/>
        <v>13348621.676000012</v>
      </c>
      <c r="W4" s="1">
        <f t="shared" si="0"/>
        <v>13949856.397000013</v>
      </c>
      <c r="X4" s="1">
        <f t="shared" si="0"/>
        <v>14466661.692</v>
      </c>
      <c r="Y4" s="1">
        <f t="shared" si="0"/>
        <v>15152519.860000011</v>
      </c>
      <c r="Z4" s="1">
        <f t="shared" si="0"/>
        <v>15166578.575000018</v>
      </c>
      <c r="AA4" s="1">
        <f t="shared" si="0"/>
        <v>13894519.494999992</v>
      </c>
      <c r="AB4" s="1">
        <f t="shared" si="0"/>
        <v>16123444.432999982</v>
      </c>
      <c r="AC4" s="1">
        <f t="shared" si="0"/>
        <v>18683322.461999975</v>
      </c>
      <c r="AD4" s="1">
        <f t="shared" si="0"/>
        <v>15904469.669000017</v>
      </c>
    </row>
    <row r="6" spans="1:30" x14ac:dyDescent="0.3">
      <c r="A6" s="1" t="s">
        <v>0</v>
      </c>
      <c r="B6" s="1">
        <v>100</v>
      </c>
      <c r="C6" s="1">
        <f>(C2/$B$2)*100</f>
        <v>127.9397347130279</v>
      </c>
      <c r="D6" s="1">
        <f t="shared" ref="D6:AC6" si="1">(D2/$B$2)*100</f>
        <v>115.04770568169147</v>
      </c>
      <c r="E6" s="1">
        <f t="shared" si="1"/>
        <v>116.7297697912379</v>
      </c>
      <c r="F6" s="1">
        <f t="shared" si="1"/>
        <v>148.61380317624514</v>
      </c>
      <c r="G6" s="1">
        <f t="shared" si="1"/>
        <v>157.55328265750086</v>
      </c>
      <c r="H6" s="1">
        <f t="shared" si="1"/>
        <v>174.03671651089147</v>
      </c>
      <c r="I6" s="1">
        <f t="shared" si="1"/>
        <v>181.48885125297494</v>
      </c>
      <c r="J6" s="1">
        <f t="shared" si="1"/>
        <v>207.75194669654292</v>
      </c>
      <c r="K6" s="1">
        <f t="shared" si="1"/>
        <v>226.05181734829745</v>
      </c>
      <c r="L6" s="1">
        <f t="shared" si="1"/>
        <v>287.17134706196174</v>
      </c>
      <c r="M6" s="1">
        <f t="shared" si="1"/>
        <v>303.58801345618576</v>
      </c>
      <c r="N6" s="1">
        <f t="shared" si="1"/>
        <v>359.96678473390824</v>
      </c>
      <c r="O6" s="1">
        <f t="shared" si="1"/>
        <v>357.97202487668028</v>
      </c>
      <c r="P6" s="1">
        <f t="shared" si="1"/>
        <v>349.5688849020824</v>
      </c>
      <c r="Q6" s="1">
        <f t="shared" si="1"/>
        <v>478.27504068132151</v>
      </c>
      <c r="R6" s="1">
        <f t="shared" si="1"/>
        <v>486.95134426388194</v>
      </c>
      <c r="S6" s="1">
        <f t="shared" si="1"/>
        <v>458.67873377082731</v>
      </c>
      <c r="T6" s="1">
        <f t="shared" si="1"/>
        <v>462.99356591967404</v>
      </c>
      <c r="U6" s="1">
        <f t="shared" si="1"/>
        <v>411.5743801638917</v>
      </c>
      <c r="V6" s="1">
        <f t="shared" si="1"/>
        <v>443.44015602206991</v>
      </c>
      <c r="W6" s="1">
        <f t="shared" si="1"/>
        <v>404.47959902607585</v>
      </c>
      <c r="X6" s="1">
        <f t="shared" si="1"/>
        <v>437.02153544382793</v>
      </c>
      <c r="Y6" s="1">
        <f t="shared" si="1"/>
        <v>426.19783945853885</v>
      </c>
      <c r="Z6" s="1">
        <f t="shared" si="1"/>
        <v>403.37565611231429</v>
      </c>
      <c r="AA6" s="1">
        <f t="shared" si="1"/>
        <v>352.91752586617304</v>
      </c>
      <c r="AB6" s="1">
        <f t="shared" si="1"/>
        <v>398.74085057791842</v>
      </c>
      <c r="AC6" s="1">
        <f t="shared" si="1"/>
        <v>440.38647159623991</v>
      </c>
      <c r="AD6" s="1">
        <f>(AD2/$B$2)*100</f>
        <v>413.78841778359686</v>
      </c>
    </row>
    <row r="7" spans="1:30" x14ac:dyDescent="0.3">
      <c r="A7" s="1" t="s">
        <v>3</v>
      </c>
      <c r="B7" s="1">
        <v>100</v>
      </c>
      <c r="C7" s="1">
        <f>(C3/$B$3)*100</f>
        <v>112.78825091263869</v>
      </c>
      <c r="D7" s="1">
        <f t="shared" ref="D7:AD7" si="2">(D3/$B$3)*100</f>
        <v>119.89615221226921</v>
      </c>
      <c r="E7" s="1">
        <f t="shared" si="2"/>
        <v>122.84647708096766</v>
      </c>
      <c r="F7" s="1">
        <f t="shared" si="2"/>
        <v>141.84846506555004</v>
      </c>
      <c r="G7" s="1">
        <f t="shared" si="2"/>
        <v>144.55248188956949</v>
      </c>
      <c r="H7" s="1">
        <f t="shared" si="2"/>
        <v>155.75801519571505</v>
      </c>
      <c r="I7" s="1">
        <f t="shared" si="2"/>
        <v>161.61354950048715</v>
      </c>
      <c r="J7" s="1">
        <f t="shared" si="2"/>
        <v>165.39255767329007</v>
      </c>
      <c r="K7" s="1">
        <f t="shared" si="2"/>
        <v>186.16283909366877</v>
      </c>
      <c r="L7" s="1">
        <f t="shared" si="2"/>
        <v>186.68605245810565</v>
      </c>
      <c r="M7" s="1">
        <f t="shared" si="2"/>
        <v>197.49219991770372</v>
      </c>
      <c r="N7" s="1">
        <f t="shared" si="2"/>
        <v>214.75851761783824</v>
      </c>
      <c r="O7" s="1">
        <f t="shared" si="2"/>
        <v>209.45680989482071</v>
      </c>
      <c r="P7" s="1">
        <f t="shared" si="2"/>
        <v>193.55641172753067</v>
      </c>
      <c r="Q7" s="1">
        <f t="shared" si="2"/>
        <v>231.59751975265888</v>
      </c>
      <c r="R7" s="1">
        <f t="shared" si="2"/>
        <v>238.63386998821895</v>
      </c>
      <c r="S7" s="1">
        <f t="shared" si="2"/>
        <v>234.02658040746977</v>
      </c>
      <c r="T7" s="1">
        <f t="shared" si="2"/>
        <v>242.07443495163906</v>
      </c>
      <c r="U7" s="1">
        <f t="shared" si="2"/>
        <v>236.79724322926302</v>
      </c>
      <c r="V7" s="1">
        <f t="shared" si="2"/>
        <v>247.79496012014079</v>
      </c>
      <c r="W7" s="1">
        <f t="shared" si="2"/>
        <v>243.50347463639554</v>
      </c>
      <c r="X7" s="1">
        <f t="shared" si="2"/>
        <v>257.12810069768267</v>
      </c>
      <c r="Y7" s="1">
        <f t="shared" si="2"/>
        <v>261.04791727697813</v>
      </c>
      <c r="Z7" s="1">
        <f t="shared" si="2"/>
        <v>255.20244758943861</v>
      </c>
      <c r="AA7" s="1">
        <f t="shared" si="2"/>
        <v>229.43862895960137</v>
      </c>
      <c r="AB7" s="1">
        <f t="shared" si="2"/>
        <v>263.4152481638198</v>
      </c>
      <c r="AC7" s="1">
        <f t="shared" si="2"/>
        <v>299.55736898783914</v>
      </c>
      <c r="AD7" s="1">
        <f t="shared" si="2"/>
        <v>265.20315998286907</v>
      </c>
    </row>
    <row r="8" spans="1:30" x14ac:dyDescent="0.3">
      <c r="A8" s="1" t="s">
        <v>4</v>
      </c>
      <c r="B8" s="1">
        <v>100</v>
      </c>
      <c r="C8" s="1">
        <f>(C4/$B$4)*100</f>
        <v>107.4036858897736</v>
      </c>
      <c r="D8" s="1">
        <f t="shared" ref="D8:AD8" si="3">(D4/$B$4)*100</f>
        <v>121.61920296741107</v>
      </c>
      <c r="E8" s="1">
        <f t="shared" si="3"/>
        <v>125.02024491527948</v>
      </c>
      <c r="F8" s="1">
        <f t="shared" si="3"/>
        <v>139.444185495402</v>
      </c>
      <c r="G8" s="1">
        <f t="shared" si="3"/>
        <v>139.93223096190508</v>
      </c>
      <c r="H8" s="1">
        <f t="shared" si="3"/>
        <v>149.2620932740239</v>
      </c>
      <c r="I8" s="1">
        <f t="shared" si="3"/>
        <v>154.5502244793044</v>
      </c>
      <c r="J8" s="1">
        <f t="shared" si="3"/>
        <v>150.3387921458054</v>
      </c>
      <c r="K8" s="1">
        <f t="shared" si="3"/>
        <v>171.98701315230574</v>
      </c>
      <c r="L8" s="1">
        <f t="shared" si="3"/>
        <v>150.97538479251924</v>
      </c>
      <c r="M8" s="1">
        <f t="shared" si="3"/>
        <v>159.7876546614134</v>
      </c>
      <c r="N8" s="1">
        <f t="shared" si="3"/>
        <v>163.15410933381571</v>
      </c>
      <c r="O8" s="1">
        <f t="shared" si="3"/>
        <v>156.67717177554528</v>
      </c>
      <c r="P8" s="1">
        <f t="shared" si="3"/>
        <v>138.1123827958701</v>
      </c>
      <c r="Q8" s="1">
        <f t="shared" si="3"/>
        <v>143.93276238510509</v>
      </c>
      <c r="R8" s="1">
        <f t="shared" si="3"/>
        <v>150.38630267625811</v>
      </c>
      <c r="S8" s="1">
        <f t="shared" si="3"/>
        <v>154.18924280753254</v>
      </c>
      <c r="T8" s="1">
        <f t="shared" si="3"/>
        <v>163.56374641685204</v>
      </c>
      <c r="U8" s="1">
        <f t="shared" si="3"/>
        <v>174.68459005726643</v>
      </c>
      <c r="V8" s="1">
        <f t="shared" si="3"/>
        <v>178.26617385578496</v>
      </c>
      <c r="W8" s="1">
        <f t="shared" si="3"/>
        <v>186.29545327529411</v>
      </c>
      <c r="X8" s="1">
        <f t="shared" si="3"/>
        <v>193.19720723942808</v>
      </c>
      <c r="Y8" s="1">
        <f t="shared" si="3"/>
        <v>202.35660319690925</v>
      </c>
      <c r="Z8" s="1">
        <f t="shared" si="3"/>
        <v>202.54435241875487</v>
      </c>
      <c r="AA8" s="1">
        <f t="shared" si="3"/>
        <v>185.5564483029446</v>
      </c>
      <c r="AB8" s="1">
        <f t="shared" si="3"/>
        <v>215.32296129232665</v>
      </c>
      <c r="AC8" s="1">
        <f t="shared" si="3"/>
        <v>249.50923706249003</v>
      </c>
      <c r="AD8" s="1">
        <f t="shared" si="3"/>
        <v>212.3986299046575</v>
      </c>
    </row>
    <row r="10" spans="1:30" x14ac:dyDescent="0.3">
      <c r="Q10" s="1">
        <f>Q2/K2</f>
        <v>2.1157761361608611</v>
      </c>
    </row>
    <row r="11" spans="1:30" x14ac:dyDescent="0.3">
      <c r="Q11" s="1">
        <f t="shared" ref="Q11:Q12" si="4">Q3/K3</f>
        <v>1.24405880830024</v>
      </c>
    </row>
    <row r="12" spans="1:30" x14ac:dyDescent="0.3">
      <c r="Q12" s="1">
        <f t="shared" si="4"/>
        <v>0.83688157464333202</v>
      </c>
    </row>
    <row r="14" spans="1:30" x14ac:dyDescent="0.3">
      <c r="C14" s="1">
        <f>((C2/B2)-1)*100</f>
        <v>27.93973471302791</v>
      </c>
      <c r="D14" s="1">
        <f t="shared" ref="C14:V16" si="5">((D2/C2)-1)*100</f>
        <v>-10.076641991054291</v>
      </c>
      <c r="E14" s="1">
        <f t="shared" si="5"/>
        <v>1.4620579346452001</v>
      </c>
      <c r="F14" s="1">
        <f t="shared" si="5"/>
        <v>27.314397554308002</v>
      </c>
      <c r="G14" s="1">
        <f t="shared" si="5"/>
        <v>6.0152417138898739</v>
      </c>
      <c r="H14" s="1">
        <f t="shared" si="5"/>
        <v>10.46213292123106</v>
      </c>
      <c r="I14" s="1">
        <f t="shared" si="5"/>
        <v>4.2819325091191907</v>
      </c>
      <c r="J14" s="1">
        <f t="shared" si="5"/>
        <v>14.470913922398566</v>
      </c>
      <c r="K14" s="1">
        <f t="shared" si="5"/>
        <v>8.8085194592590899</v>
      </c>
      <c r="L14" s="1">
        <f t="shared" si="5"/>
        <v>27.037840452081909</v>
      </c>
      <c r="M14" s="1">
        <f t="shared" si="5"/>
        <v>5.7166798018612575</v>
      </c>
      <c r="N14" s="1">
        <f t="shared" si="5"/>
        <v>18.570815967297438</v>
      </c>
      <c r="O14" s="1">
        <f t="shared" si="5"/>
        <v>-0.55415108888520193</v>
      </c>
      <c r="P14" s="1">
        <f t="shared" si="5"/>
        <v>-2.3474292376597594</v>
      </c>
      <c r="Q14" s="1">
        <f t="shared" si="5"/>
        <v>36.818538874045068</v>
      </c>
      <c r="R14" s="1">
        <f t="shared" si="5"/>
        <v>1.8140824514280895</v>
      </c>
      <c r="S14" s="1">
        <f t="shared" si="5"/>
        <v>-5.8060442436592812</v>
      </c>
      <c r="T14" s="1">
        <f t="shared" si="5"/>
        <v>0.94070900418126158</v>
      </c>
      <c r="U14" s="1">
        <f t="shared" si="5"/>
        <v>-11.105810002703842</v>
      </c>
      <c r="V14" s="1">
        <f t="shared" si="5"/>
        <v>7.7424099734995977</v>
      </c>
    </row>
    <row r="15" spans="1:30" x14ac:dyDescent="0.3">
      <c r="C15" s="1">
        <f t="shared" si="5"/>
        <v>12.788250912638688</v>
      </c>
      <c r="D15" s="1">
        <f t="shared" si="5"/>
        <v>6.3019873454159825</v>
      </c>
      <c r="E15" s="1">
        <f t="shared" si="5"/>
        <v>2.4607335717288681</v>
      </c>
      <c r="F15" s="1">
        <f t="shared" si="5"/>
        <v>15.468077258787204</v>
      </c>
      <c r="G15" s="1">
        <f t="shared" si="5"/>
        <v>1.9062714727084762</v>
      </c>
      <c r="H15" s="1">
        <f t="shared" si="5"/>
        <v>7.7518788744879386</v>
      </c>
      <c r="I15" s="1">
        <f t="shared" si="5"/>
        <v>3.7593791224255435</v>
      </c>
      <c r="J15" s="1">
        <f t="shared" si="5"/>
        <v>2.3382990996008601</v>
      </c>
      <c r="K15" s="1">
        <f t="shared" si="5"/>
        <v>12.558171729472555</v>
      </c>
      <c r="L15" s="1">
        <f t="shared" si="5"/>
        <v>0.28105145311714264</v>
      </c>
      <c r="M15" s="1">
        <f t="shared" si="5"/>
        <v>5.7884064274287717</v>
      </c>
      <c r="N15" s="1">
        <f t="shared" si="5"/>
        <v>8.7427846301421077</v>
      </c>
      <c r="O15" s="1">
        <f t="shared" si="5"/>
        <v>-2.4686833294555899</v>
      </c>
      <c r="P15" s="1">
        <f t="shared" si="5"/>
        <v>-7.5912538605330981</v>
      </c>
      <c r="Q15" s="1">
        <f t="shared" si="5"/>
        <v>19.653757623218748</v>
      </c>
      <c r="R15" s="1">
        <f t="shared" si="5"/>
        <v>3.0381803065398616</v>
      </c>
      <c r="S15" s="1">
        <f t="shared" si="5"/>
        <v>-1.9306939040030779</v>
      </c>
      <c r="T15" s="1">
        <f t="shared" si="5"/>
        <v>3.4388634530987616</v>
      </c>
      <c r="U15" s="1">
        <f t="shared" si="5"/>
        <v>-2.1799872107231333</v>
      </c>
      <c r="V15" s="1">
        <f t="shared" si="5"/>
        <v>4.6443601880238106</v>
      </c>
    </row>
    <row r="16" spans="1:30" x14ac:dyDescent="0.3">
      <c r="C16" s="1">
        <f t="shared" si="5"/>
        <v>7.4036858897736035</v>
      </c>
      <c r="D16" s="1">
        <f t="shared" si="5"/>
        <v>13.235595184532656</v>
      </c>
      <c r="E16" s="1">
        <f t="shared" si="5"/>
        <v>2.7964678807998355</v>
      </c>
      <c r="F16" s="1">
        <f t="shared" si="5"/>
        <v>11.537283893418193</v>
      </c>
      <c r="G16" s="1">
        <f t="shared" si="5"/>
        <v>0.34999341476247281</v>
      </c>
      <c r="H16" s="1">
        <f t="shared" si="5"/>
        <v>6.6674148250082332</v>
      </c>
      <c r="I16" s="1">
        <f t="shared" si="5"/>
        <v>3.5428494196260818</v>
      </c>
      <c r="J16" s="1">
        <f t="shared" si="5"/>
        <v>-2.7249603471543149</v>
      </c>
      <c r="K16" s="1">
        <f t="shared" si="5"/>
        <v>14.399624140591015</v>
      </c>
      <c r="L16" s="1">
        <f t="shared" si="5"/>
        <v>-12.216985442487637</v>
      </c>
      <c r="M16" s="1">
        <f t="shared" si="5"/>
        <v>5.8368918092208011</v>
      </c>
      <c r="N16" s="1">
        <f t="shared" si="5"/>
        <v>2.1068302676672701</v>
      </c>
      <c r="O16" s="1">
        <f t="shared" si="5"/>
        <v>-3.9698280262242869</v>
      </c>
      <c r="P16" s="1">
        <f t="shared" si="5"/>
        <v>-11.849070779928915</v>
      </c>
      <c r="Q16" s="1">
        <f t="shared" si="5"/>
        <v>4.2142344309832769</v>
      </c>
      <c r="R16" s="1">
        <f t="shared" si="5"/>
        <v>4.4837187754974028</v>
      </c>
      <c r="S16" s="1">
        <f t="shared" si="5"/>
        <v>2.528780921930851</v>
      </c>
      <c r="T16" s="1">
        <f t="shared" si="5"/>
        <v>6.0798687629728398</v>
      </c>
      <c r="U16" s="1">
        <f t="shared" si="5"/>
        <v>6.7990883579251316</v>
      </c>
      <c r="V16" s="1">
        <f t="shared" si="5"/>
        <v>2.050314682791643</v>
      </c>
    </row>
    <row r="18" spans="7:22" x14ac:dyDescent="0.3">
      <c r="G18" s="2">
        <f>AVERAGE(C14:G14)</f>
        <v>10.530957984963338</v>
      </c>
      <c r="H18" s="2">
        <f t="shared" ref="G18:P20" si="6">AVERAGE(D14:H14)</f>
        <v>7.0354376266039678</v>
      </c>
      <c r="I18" s="2">
        <f t="shared" si="6"/>
        <v>9.9071525266386651</v>
      </c>
      <c r="J18" s="2">
        <f t="shared" si="6"/>
        <v>12.508923724189339</v>
      </c>
      <c r="K18" s="2">
        <f t="shared" si="6"/>
        <v>8.8077481051795559</v>
      </c>
      <c r="L18" s="2">
        <f t="shared" si="6"/>
        <v>13.012267852817962</v>
      </c>
      <c r="M18" s="2">
        <f t="shared" si="6"/>
        <v>12.063177228944003</v>
      </c>
      <c r="N18" s="2">
        <f t="shared" si="6"/>
        <v>14.920953920579652</v>
      </c>
      <c r="O18" s="2">
        <f t="shared" si="6"/>
        <v>11.915940918322899</v>
      </c>
      <c r="P18" s="2">
        <f t="shared" si="6"/>
        <v>9.6847511789391287</v>
      </c>
      <c r="Q18" s="2">
        <f>AVERAGE(M14:Q14)</f>
        <v>11.640890863331759</v>
      </c>
      <c r="R18" s="2">
        <f t="shared" ref="R18:V20" si="7">AVERAGE(N14:R14)</f>
        <v>10.860371393245128</v>
      </c>
      <c r="S18" s="2">
        <f t="shared" si="7"/>
        <v>5.9849993510537844</v>
      </c>
      <c r="T18" s="2">
        <f t="shared" si="7"/>
        <v>6.2839713696670767</v>
      </c>
      <c r="U18" s="2">
        <f t="shared" si="7"/>
        <v>4.5322952166582597</v>
      </c>
      <c r="V18" s="2">
        <f t="shared" si="7"/>
        <v>-1.2829305634508352</v>
      </c>
    </row>
    <row r="19" spans="7:22" x14ac:dyDescent="0.3">
      <c r="G19" s="2">
        <f>AVERAGE(C15:G15)</f>
        <v>7.785064112255843</v>
      </c>
      <c r="H19" s="2">
        <f t="shared" si="6"/>
        <v>6.7777897046256941</v>
      </c>
      <c r="I19" s="2">
        <f t="shared" si="6"/>
        <v>6.2692680600276054</v>
      </c>
      <c r="J19" s="2">
        <f t="shared" si="6"/>
        <v>6.2447811656020047</v>
      </c>
      <c r="K19" s="2">
        <f>AVERAGE(G15:K15)</f>
        <v>5.6628000597390749</v>
      </c>
      <c r="L19" s="2">
        <f t="shared" si="6"/>
        <v>5.3377560558208081</v>
      </c>
      <c r="M19" s="2">
        <f t="shared" si="6"/>
        <v>4.9450615664089748</v>
      </c>
      <c r="N19" s="2">
        <f t="shared" si="6"/>
        <v>5.9417426679522878</v>
      </c>
      <c r="O19" s="2">
        <f t="shared" si="6"/>
        <v>4.9803461821409973</v>
      </c>
      <c r="P19" s="2">
        <f>AVERAGE(L15:P15)</f>
        <v>0.95046106413986686</v>
      </c>
      <c r="Q19" s="2">
        <f t="shared" ref="Q19:Q20" si="8">AVERAGE(M15:Q15)</f>
        <v>4.8250022981601877</v>
      </c>
      <c r="R19" s="2">
        <f t="shared" si="7"/>
        <v>4.2749570739824057</v>
      </c>
      <c r="S19" s="2">
        <f t="shared" si="7"/>
        <v>2.1402613671533688</v>
      </c>
      <c r="T19" s="2">
        <f t="shared" si="7"/>
        <v>3.3217707236642391</v>
      </c>
      <c r="U19" s="2">
        <f t="shared" si="7"/>
        <v>4.4040240536262321</v>
      </c>
      <c r="V19" s="2">
        <f t="shared" si="7"/>
        <v>1.4021445665872445</v>
      </c>
    </row>
    <row r="20" spans="7:22" x14ac:dyDescent="0.3">
      <c r="G20" s="2">
        <f t="shared" si="6"/>
        <v>7.0646052526573531</v>
      </c>
      <c r="H20" s="2">
        <f t="shared" si="6"/>
        <v>6.9173510397042772</v>
      </c>
      <c r="I20" s="2">
        <f t="shared" si="6"/>
        <v>4.9788018867229642</v>
      </c>
      <c r="J20" s="2">
        <f t="shared" si="6"/>
        <v>3.8745162411321332</v>
      </c>
      <c r="K20" s="2">
        <f t="shared" si="6"/>
        <v>4.4469842905666983</v>
      </c>
      <c r="L20" s="2">
        <f t="shared" si="6"/>
        <v>1.933588519116676</v>
      </c>
      <c r="M20" s="2">
        <f t="shared" si="6"/>
        <v>1.7674839159591891</v>
      </c>
      <c r="N20" s="2">
        <f t="shared" si="6"/>
        <v>1.480280085567427</v>
      </c>
      <c r="O20" s="2">
        <f t="shared" si="6"/>
        <v>1.2313065497534328</v>
      </c>
      <c r="P20" s="2">
        <f t="shared" si="6"/>
        <v>-4.0184324343505535</v>
      </c>
      <c r="Q20" s="2">
        <f t="shared" si="8"/>
        <v>-0.73218845965637092</v>
      </c>
      <c r="R20" s="2">
        <f t="shared" si="7"/>
        <v>-1.0028230664010505</v>
      </c>
      <c r="S20" s="2">
        <f t="shared" si="7"/>
        <v>-0.91843293554833427</v>
      </c>
      <c r="T20" s="2">
        <f t="shared" si="7"/>
        <v>1.0915064222910911</v>
      </c>
      <c r="U20" s="2">
        <f t="shared" si="7"/>
        <v>4.8211382498619013</v>
      </c>
      <c r="V20" s="2">
        <f t="shared" si="7"/>
        <v>4.3883543002235736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6215-58E5-4F63-A598-C478ADE902C1}">
  <sheetPr codeName="Feuil3"/>
  <dimension ref="A1:AG6"/>
  <sheetViews>
    <sheetView topLeftCell="A6" zoomScale="79" workbookViewId="0">
      <selection activeCell="I24" sqref="I24"/>
    </sheetView>
  </sheetViews>
  <sheetFormatPr baseColWidth="10" defaultRowHeight="14.5" x14ac:dyDescent="0.35"/>
  <cols>
    <col min="1" max="2" width="10.6640625" style="5"/>
    <col min="3" max="3" width="7.75" style="5" customWidth="1"/>
    <col min="4" max="38" width="11.83203125" style="5" bestFit="1" customWidth="1"/>
    <col min="39" max="16384" width="10.6640625" style="5"/>
  </cols>
  <sheetData>
    <row r="1" spans="1:33" x14ac:dyDescent="0.35">
      <c r="A1" s="17" t="s">
        <v>7</v>
      </c>
      <c r="B1" s="18"/>
      <c r="C1" s="18"/>
      <c r="D1" s="4" t="s">
        <v>8</v>
      </c>
      <c r="E1" s="4"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c r="V1" s="4" t="s">
        <v>26</v>
      </c>
      <c r="W1" s="4" t="s">
        <v>27</v>
      </c>
      <c r="X1" s="4" t="s">
        <v>28</v>
      </c>
      <c r="Y1" s="4" t="s">
        <v>29</v>
      </c>
      <c r="Z1" s="4" t="s">
        <v>30</v>
      </c>
      <c r="AA1" s="4" t="s">
        <v>31</v>
      </c>
      <c r="AB1" s="4" t="s">
        <v>32</v>
      </c>
      <c r="AC1" s="4" t="s">
        <v>33</v>
      </c>
      <c r="AD1" s="4" t="s">
        <v>34</v>
      </c>
      <c r="AE1" s="4" t="s">
        <v>35</v>
      </c>
      <c r="AF1" s="4" t="s">
        <v>36</v>
      </c>
      <c r="AG1" s="4" t="s">
        <v>37</v>
      </c>
    </row>
    <row r="2" spans="1:33" x14ac:dyDescent="0.35">
      <c r="A2" s="6" t="s">
        <v>38</v>
      </c>
      <c r="B2" s="6" t="s">
        <v>39</v>
      </c>
      <c r="C2" s="6" t="s">
        <v>40</v>
      </c>
      <c r="D2" s="6" t="s">
        <v>41</v>
      </c>
      <c r="E2" s="6" t="s">
        <v>41</v>
      </c>
      <c r="F2" s="6" t="s">
        <v>41</v>
      </c>
      <c r="G2" s="6" t="s">
        <v>41</v>
      </c>
      <c r="H2" s="6" t="s">
        <v>41</v>
      </c>
      <c r="I2" s="6" t="s">
        <v>41</v>
      </c>
      <c r="J2" s="6" t="s">
        <v>41</v>
      </c>
      <c r="K2" s="6" t="s">
        <v>41</v>
      </c>
      <c r="L2" s="6" t="s">
        <v>41</v>
      </c>
      <c r="M2" s="6" t="s">
        <v>41</v>
      </c>
      <c r="N2" s="6" t="s">
        <v>41</v>
      </c>
      <c r="O2" s="6" t="s">
        <v>41</v>
      </c>
      <c r="P2" s="6" t="s">
        <v>41</v>
      </c>
      <c r="Q2" s="6" t="s">
        <v>41</v>
      </c>
      <c r="R2" s="6" t="s">
        <v>41</v>
      </c>
      <c r="S2" s="6" t="s">
        <v>41</v>
      </c>
      <c r="T2" s="6" t="s">
        <v>41</v>
      </c>
      <c r="U2" s="6" t="s">
        <v>41</v>
      </c>
      <c r="V2" s="6" t="s">
        <v>41</v>
      </c>
      <c r="W2" s="6" t="s">
        <v>41</v>
      </c>
      <c r="X2" s="6" t="s">
        <v>41</v>
      </c>
      <c r="Y2" s="6" t="s">
        <v>41</v>
      </c>
      <c r="Z2" s="6" t="s">
        <v>41</v>
      </c>
      <c r="AA2" s="6" t="s">
        <v>41</v>
      </c>
      <c r="AB2" s="6" t="s">
        <v>41</v>
      </c>
      <c r="AC2" s="6" t="s">
        <v>41</v>
      </c>
      <c r="AD2" s="6" t="s">
        <v>41</v>
      </c>
      <c r="AE2" s="6" t="s">
        <v>41</v>
      </c>
      <c r="AF2" s="6" t="s">
        <v>41</v>
      </c>
      <c r="AG2" s="6" t="s">
        <v>41</v>
      </c>
    </row>
    <row r="3" spans="1:33" x14ac:dyDescent="0.35">
      <c r="A3" s="4" t="s">
        <v>3</v>
      </c>
      <c r="B3" s="7">
        <v>1</v>
      </c>
      <c r="C3" s="8" t="s">
        <v>42</v>
      </c>
      <c r="D3" s="9">
        <v>34648598273</v>
      </c>
      <c r="E3" s="9">
        <v>36388799735</v>
      </c>
      <c r="F3" s="9">
        <v>42826907562</v>
      </c>
      <c r="G3" s="9">
        <v>48175628481</v>
      </c>
      <c r="H3" s="9">
        <v>50795300653</v>
      </c>
      <c r="I3" s="9">
        <v>57231655833</v>
      </c>
      <c r="J3" s="9">
        <v>56460382964.999992</v>
      </c>
      <c r="K3" s="9">
        <v>56962950211.000008</v>
      </c>
      <c r="L3" s="9">
        <v>61162077344</v>
      </c>
      <c r="M3" s="9">
        <v>64767672904.000008</v>
      </c>
      <c r="N3" s="9">
        <v>68713250825</v>
      </c>
      <c r="O3" s="9">
        <v>71629828458</v>
      </c>
      <c r="P3" s="9">
        <v>73922587219</v>
      </c>
      <c r="Q3" s="9">
        <v>71568371283</v>
      </c>
      <c r="R3" s="9">
        <v>63104701474.999992</v>
      </c>
      <c r="S3" s="9">
        <v>71398025747</v>
      </c>
      <c r="T3" s="9">
        <v>77659131813</v>
      </c>
      <c r="U3" s="9">
        <v>76811145502</v>
      </c>
      <c r="V3" s="9">
        <v>79797337428</v>
      </c>
      <c r="W3" s="9">
        <v>81781126086</v>
      </c>
      <c r="X3" s="9">
        <v>85151220965</v>
      </c>
      <c r="Y3" s="9">
        <v>80652278374</v>
      </c>
      <c r="Z3" s="9">
        <v>80165867483</v>
      </c>
      <c r="AA3" s="9">
        <v>82658655801</v>
      </c>
      <c r="AB3" s="9">
        <v>83666986403</v>
      </c>
      <c r="AC3" s="9">
        <v>64061757687.999992</v>
      </c>
      <c r="AD3" s="9">
        <v>81454699959</v>
      </c>
      <c r="AE3" s="9">
        <v>99894119164.000015</v>
      </c>
      <c r="AF3" s="9">
        <v>77917908050</v>
      </c>
      <c r="AG3" s="9">
        <v>79245038762</v>
      </c>
    </row>
    <row r="4" spans="1:33" x14ac:dyDescent="0.35">
      <c r="D4" s="5">
        <v>9254889925</v>
      </c>
      <c r="E4" s="5">
        <v>9658472153</v>
      </c>
      <c r="F4" s="5">
        <v>11349130157</v>
      </c>
      <c r="G4" s="5">
        <v>12885669450</v>
      </c>
      <c r="H4" s="5">
        <v>14102856499.999998</v>
      </c>
      <c r="I4" s="5">
        <v>16035348459.999998</v>
      </c>
      <c r="J4" s="5">
        <v>16103471620</v>
      </c>
      <c r="K4" s="5">
        <v>17255657433</v>
      </c>
      <c r="L4" s="5">
        <v>18863746194</v>
      </c>
      <c r="M4" s="5">
        <v>19950995982</v>
      </c>
      <c r="N4" s="5">
        <v>22009812085</v>
      </c>
      <c r="O4" s="5">
        <v>22539239195</v>
      </c>
      <c r="P4" s="5">
        <v>23332110801</v>
      </c>
      <c r="Q4" s="5">
        <v>22694039730</v>
      </c>
      <c r="R4" s="5">
        <v>21317221071</v>
      </c>
      <c r="S4" s="5">
        <v>24743986749</v>
      </c>
      <c r="T4" s="5">
        <v>23864261051</v>
      </c>
      <c r="U4" s="5">
        <v>23684452435</v>
      </c>
      <c r="V4" s="5">
        <v>24838480364.000004</v>
      </c>
      <c r="W4" s="5">
        <v>25645659505</v>
      </c>
      <c r="X4" s="5">
        <v>27207675682</v>
      </c>
      <c r="Y4" s="5">
        <v>26897106255</v>
      </c>
      <c r="Z4" s="5">
        <v>27080367871</v>
      </c>
      <c r="AA4" s="5">
        <v>27721751850</v>
      </c>
      <c r="AB4" s="5">
        <v>27647601651</v>
      </c>
      <c r="AC4" s="5">
        <v>23128730701</v>
      </c>
      <c r="AD4" s="5">
        <v>29425682240</v>
      </c>
      <c r="AE4" s="5">
        <v>31046443710</v>
      </c>
      <c r="AF4" s="5">
        <v>24316508855.75</v>
      </c>
      <c r="AG4" s="5">
        <v>25762982924</v>
      </c>
    </row>
    <row r="5" spans="1:33" x14ac:dyDescent="0.35">
      <c r="D5" s="5">
        <f t="shared" ref="D5:AG5" si="0">D3/D4</f>
        <v>3.7438152753610412</v>
      </c>
      <c r="E5" s="5">
        <f t="shared" si="0"/>
        <v>3.7675523787369767</v>
      </c>
      <c r="F5" s="5">
        <f t="shared" si="0"/>
        <v>3.7735850210145756</v>
      </c>
      <c r="G5" s="5">
        <f t="shared" si="0"/>
        <v>3.7386981458693245</v>
      </c>
      <c r="H5" s="5">
        <f t="shared" si="0"/>
        <v>3.6017739138875879</v>
      </c>
      <c r="I5" s="5">
        <f t="shared" si="0"/>
        <v>3.5690933674290735</v>
      </c>
      <c r="J5" s="5">
        <f t="shared" si="0"/>
        <v>3.5061000694333506</v>
      </c>
      <c r="K5" s="5">
        <f t="shared" si="0"/>
        <v>3.3011173542459842</v>
      </c>
      <c r="L5" s="5">
        <f t="shared" si="0"/>
        <v>3.2423081139341159</v>
      </c>
      <c r="M5" s="5">
        <f t="shared" si="0"/>
        <v>3.2463378250606683</v>
      </c>
      <c r="N5" s="5">
        <f t="shared" si="0"/>
        <v>3.1219371869071546</v>
      </c>
      <c r="O5" s="5">
        <f t="shared" si="0"/>
        <v>3.1780056033963215</v>
      </c>
      <c r="P5" s="5">
        <f t="shared" si="0"/>
        <v>3.16827688028259</v>
      </c>
      <c r="Q5" s="5">
        <f t="shared" si="0"/>
        <v>3.1536197228204994</v>
      </c>
      <c r="R5" s="5">
        <f t="shared" si="0"/>
        <v>2.9602686609488598</v>
      </c>
      <c r="S5" s="5">
        <f t="shared" si="0"/>
        <v>2.8854697697364986</v>
      </c>
      <c r="T5" s="5">
        <f t="shared" si="0"/>
        <v>3.2542022418810994</v>
      </c>
      <c r="U5" s="5">
        <f t="shared" si="0"/>
        <v>3.2431041297155496</v>
      </c>
      <c r="V5" s="5">
        <f t="shared" si="0"/>
        <v>3.2126497377696013</v>
      </c>
      <c r="W5" s="5">
        <f t="shared" si="0"/>
        <v>3.1888876193671511</v>
      </c>
      <c r="X5" s="5">
        <f t="shared" si="0"/>
        <v>3.1296764177961065</v>
      </c>
      <c r="Y5" s="5">
        <f t="shared" si="0"/>
        <v>2.9985485282085786</v>
      </c>
      <c r="Z5" s="5">
        <f t="shared" si="0"/>
        <v>2.9602946261615797</v>
      </c>
      <c r="AA5" s="5">
        <f t="shared" si="0"/>
        <v>2.9817255506888176</v>
      </c>
      <c r="AB5" s="5">
        <f t="shared" si="0"/>
        <v>3.0261932828438955</v>
      </c>
      <c r="AC5" s="5">
        <f t="shared" si="0"/>
        <v>2.7697913264747469</v>
      </c>
      <c r="AD5" s="5">
        <f t="shared" si="0"/>
        <v>2.7681499206932236</v>
      </c>
      <c r="AE5" s="5">
        <f t="shared" si="0"/>
        <v>3.217570427617908</v>
      </c>
      <c r="AF5" s="5">
        <f t="shared" si="0"/>
        <v>3.2043213321543544</v>
      </c>
      <c r="AG5" s="5">
        <f t="shared" si="0"/>
        <v>3.0759263783922228</v>
      </c>
    </row>
    <row r="6" spans="1:33" x14ac:dyDescent="0.35">
      <c r="A6" s="5" t="s">
        <v>43</v>
      </c>
    </row>
  </sheetData>
  <mergeCells count="1">
    <mergeCell ref="A1:C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8A3DC-F8FC-437B-A219-E32B4A55D46E}">
  <sheetPr codeName="Feuil2"/>
  <dimension ref="A1:AD2"/>
  <sheetViews>
    <sheetView zoomScale="80" workbookViewId="0">
      <selection activeCell="J15" sqref="J15"/>
    </sheetView>
  </sheetViews>
  <sheetFormatPr baseColWidth="10" defaultRowHeight="14" x14ac:dyDescent="0.3"/>
  <sheetData>
    <row r="1" spans="1:30" x14ac:dyDescent="0.3">
      <c r="B1">
        <v>1995</v>
      </c>
      <c r="C1">
        <v>1996</v>
      </c>
      <c r="D1">
        <v>1997</v>
      </c>
      <c r="E1">
        <v>1998</v>
      </c>
      <c r="F1">
        <v>1999</v>
      </c>
      <c r="G1">
        <v>2000</v>
      </c>
      <c r="H1">
        <v>2001</v>
      </c>
      <c r="I1">
        <v>2002</v>
      </c>
      <c r="J1">
        <v>2003</v>
      </c>
      <c r="K1">
        <v>2004</v>
      </c>
      <c r="L1">
        <v>2005</v>
      </c>
      <c r="M1">
        <v>2006</v>
      </c>
      <c r="N1">
        <v>2007</v>
      </c>
      <c r="O1">
        <v>2008</v>
      </c>
      <c r="P1">
        <v>2009</v>
      </c>
      <c r="Q1">
        <v>2010</v>
      </c>
      <c r="R1">
        <v>2011</v>
      </c>
      <c r="S1">
        <v>2012</v>
      </c>
      <c r="T1">
        <v>2013</v>
      </c>
      <c r="U1">
        <v>2014</v>
      </c>
      <c r="V1">
        <v>2015</v>
      </c>
      <c r="W1">
        <v>2016</v>
      </c>
      <c r="X1">
        <v>2017</v>
      </c>
      <c r="Y1">
        <v>2018</v>
      </c>
      <c r="Z1">
        <v>2019</v>
      </c>
      <c r="AA1">
        <v>2020</v>
      </c>
      <c r="AB1">
        <v>2021</v>
      </c>
      <c r="AC1">
        <v>2022</v>
      </c>
      <c r="AD1">
        <v>2023</v>
      </c>
    </row>
    <row r="2" spans="1:30" x14ac:dyDescent="0.3">
      <c r="A2" t="s">
        <v>6</v>
      </c>
      <c r="B2" s="3">
        <v>43.489705406476155</v>
      </c>
      <c r="C2" s="3">
        <v>45.289009765085417</v>
      </c>
      <c r="D2" s="3">
        <v>45.53651564127555</v>
      </c>
      <c r="E2" s="3">
        <v>50.282804736943589</v>
      </c>
      <c r="F2" s="3">
        <v>52.368451798789494</v>
      </c>
      <c r="G2" s="3">
        <v>54.60569090134949</v>
      </c>
      <c r="H2" s="3">
        <v>60.795002918913966</v>
      </c>
      <c r="I2" s="3">
        <v>65.287951084485044</v>
      </c>
      <c r="J2" s="3">
        <v>69.397139197189574</v>
      </c>
      <c r="K2" s="3">
        <v>73.561780898742228</v>
      </c>
      <c r="L2" s="3">
        <v>74.173859876788896</v>
      </c>
      <c r="M2" s="3">
        <v>75.491624425506558</v>
      </c>
      <c r="N2" s="3">
        <v>81.046631210666348</v>
      </c>
      <c r="O2" s="3">
        <v>82.923365857774343</v>
      </c>
      <c r="P2" s="3">
        <v>82.410879989744529</v>
      </c>
      <c r="Q2" s="3">
        <v>85.580726069157137</v>
      </c>
      <c r="R2" s="3">
        <v>85.937394259422319</v>
      </c>
      <c r="S2" s="3">
        <v>90.197418409150259</v>
      </c>
      <c r="T2" s="3">
        <v>90.572291945166967</v>
      </c>
      <c r="U2" s="3">
        <v>91.31354253476519</v>
      </c>
      <c r="V2" s="3">
        <v>92.010158762711058</v>
      </c>
      <c r="W2" s="3">
        <v>91.14942798838355</v>
      </c>
      <c r="X2" s="3">
        <v>93.232874298382143</v>
      </c>
      <c r="Y2" s="3">
        <v>92.956387291267845</v>
      </c>
      <c r="Z2" s="3">
        <v>92.72712284065355</v>
      </c>
      <c r="AA2" s="3">
        <v>90.40503363477994</v>
      </c>
      <c r="AB2" s="3">
        <v>92.578405058820309</v>
      </c>
      <c r="AC2" s="3">
        <v>93.111127876482897</v>
      </c>
      <c r="AD2" s="3">
        <v>88.42333612425368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E232-7A31-4FA4-9F88-E8830AD287DF}">
  <dimension ref="A2:D31"/>
  <sheetViews>
    <sheetView tabSelected="1" topLeftCell="A10" zoomScale="63" workbookViewId="0">
      <selection activeCell="H37" sqref="H37"/>
    </sheetView>
  </sheetViews>
  <sheetFormatPr baseColWidth="10" defaultRowHeight="14" x14ac:dyDescent="0.3"/>
  <sheetData>
    <row r="2" spans="1:4" x14ac:dyDescent="0.3">
      <c r="B2" t="s">
        <v>76</v>
      </c>
      <c r="C2" t="s">
        <v>77</v>
      </c>
    </row>
    <row r="3" spans="1:4" x14ac:dyDescent="0.3">
      <c r="A3" s="14">
        <v>1995</v>
      </c>
      <c r="B3" s="15">
        <v>0.26170128297314249</v>
      </c>
      <c r="C3" s="16">
        <v>0.14296899258436682</v>
      </c>
    </row>
    <row r="4" spans="1:4" x14ac:dyDescent="0.3">
      <c r="A4" s="14">
        <v>1996</v>
      </c>
      <c r="B4" s="15">
        <v>0.29693497590869006</v>
      </c>
      <c r="C4" s="16">
        <v>0.14186560903698212</v>
      </c>
    </row>
    <row r="5" spans="1:4" x14ac:dyDescent="0.3">
      <c r="A5" s="14">
        <v>1997</v>
      </c>
      <c r="B5" s="15">
        <v>0.25113939592874029</v>
      </c>
      <c r="C5" s="16">
        <v>0.16547585783656868</v>
      </c>
    </row>
    <row r="6" spans="1:4" x14ac:dyDescent="0.3">
      <c r="A6" s="14">
        <v>1998</v>
      </c>
      <c r="B6" s="15">
        <v>0.24865449816851709</v>
      </c>
      <c r="C6" s="16">
        <v>0.15844978535815232</v>
      </c>
    </row>
    <row r="7" spans="1:4" x14ac:dyDescent="0.3">
      <c r="A7" s="14">
        <v>1999</v>
      </c>
      <c r="B7" s="15">
        <v>0.27412528263462543</v>
      </c>
      <c r="C7" s="16">
        <v>0.15920790120774203</v>
      </c>
    </row>
    <row r="8" spans="1:4" x14ac:dyDescent="0.3">
      <c r="A8" s="14">
        <v>2000</v>
      </c>
      <c r="B8" s="15">
        <v>0.28578240018985535</v>
      </c>
      <c r="C8" s="16">
        <v>0.17967745844687838</v>
      </c>
    </row>
    <row r="9" spans="1:4" x14ac:dyDescent="0.3">
      <c r="A9" s="14">
        <v>2001</v>
      </c>
      <c r="B9" s="15">
        <v>0.29297039357830978</v>
      </c>
      <c r="C9" s="16">
        <v>0.18430710209456821</v>
      </c>
    </row>
    <row r="10" spans="1:4" x14ac:dyDescent="0.3">
      <c r="A10" s="14">
        <v>2002</v>
      </c>
      <c r="B10" s="15">
        <v>0.29444605564182408</v>
      </c>
      <c r="C10" s="16">
        <v>0.19796912776506323</v>
      </c>
    </row>
    <row r="11" spans="1:4" x14ac:dyDescent="0.3">
      <c r="A11" s="14">
        <v>2003</v>
      </c>
      <c r="B11" s="15">
        <v>0.3293535058251274</v>
      </c>
      <c r="C11" s="16">
        <v>0.21801630307102299</v>
      </c>
      <c r="D11" s="10">
        <f t="shared" ref="D11:D16" si="0">B11-C11</f>
        <v>0.11133720275410441</v>
      </c>
    </row>
    <row r="12" spans="1:4" x14ac:dyDescent="0.3">
      <c r="A12" s="14">
        <v>2004</v>
      </c>
      <c r="B12" s="15">
        <v>0.31838159521820225</v>
      </c>
      <c r="C12" s="16">
        <v>0.23013377642857435</v>
      </c>
      <c r="D12" s="10">
        <f t="shared" si="0"/>
        <v>8.8247818789627896E-2</v>
      </c>
    </row>
    <row r="13" spans="1:4" x14ac:dyDescent="0.3">
      <c r="A13" s="14">
        <v>2005</v>
      </c>
      <c r="B13" s="15">
        <v>0.40333219568875167</v>
      </c>
      <c r="C13" s="16">
        <v>0.2575250773659376</v>
      </c>
      <c r="D13" s="10">
        <f t="shared" si="0"/>
        <v>0.14580711832281407</v>
      </c>
    </row>
    <row r="14" spans="1:4" x14ac:dyDescent="0.3">
      <c r="A14" s="14">
        <v>2006</v>
      </c>
      <c r="B14" s="15">
        <v>0.40305848934477612</v>
      </c>
      <c r="C14" s="16">
        <v>0.29126229733636383</v>
      </c>
      <c r="D14" s="10">
        <f t="shared" si="0"/>
        <v>0.11179619200841229</v>
      </c>
    </row>
    <row r="15" spans="1:4" x14ac:dyDescent="0.3">
      <c r="A15" s="14">
        <v>2007</v>
      </c>
      <c r="B15" s="15">
        <v>0.43948609223653029</v>
      </c>
      <c r="C15" s="16">
        <v>0.31288432457027021</v>
      </c>
      <c r="D15" s="10">
        <f t="shared" si="0"/>
        <v>0.12660176766626008</v>
      </c>
    </row>
    <row r="16" spans="1:4" x14ac:dyDescent="0.3">
      <c r="A16" s="14">
        <v>2008</v>
      </c>
      <c r="B16" s="15">
        <v>0.44811037304827611</v>
      </c>
      <c r="C16" s="16">
        <v>0.31275767333204091</v>
      </c>
      <c r="D16" s="10">
        <f t="shared" si="0"/>
        <v>0.1353526997162352</v>
      </c>
    </row>
    <row r="17" spans="1:4" x14ac:dyDescent="0.3">
      <c r="A17" s="14">
        <v>2009</v>
      </c>
      <c r="B17" s="15">
        <v>0.47354183904264652</v>
      </c>
      <c r="C17" s="16">
        <v>0.32081256368599581</v>
      </c>
      <c r="D17" s="10">
        <f>B17-C17</f>
        <v>0.15272927535665071</v>
      </c>
    </row>
    <row r="18" spans="1:4" x14ac:dyDescent="0.3">
      <c r="A18" s="14">
        <v>2010</v>
      </c>
      <c r="B18" s="15">
        <v>0.54147316349922403</v>
      </c>
      <c r="C18" s="16">
        <v>0.35643453189190777</v>
      </c>
      <c r="D18" s="10">
        <f t="shared" ref="D18:D31" si="1">B18-C18</f>
        <v>0.18503863160731626</v>
      </c>
    </row>
    <row r="19" spans="1:4" x14ac:dyDescent="0.3">
      <c r="A19" s="14">
        <v>2011</v>
      </c>
      <c r="B19" s="15">
        <v>0.53504089848924063</v>
      </c>
      <c r="C19" s="16">
        <v>0.35922991260476911</v>
      </c>
      <c r="D19" s="10">
        <f t="shared" si="1"/>
        <v>0.17581098588447153</v>
      </c>
    </row>
    <row r="20" spans="1:4" x14ac:dyDescent="0.3">
      <c r="A20" s="14">
        <v>2012</v>
      </c>
      <c r="B20" s="15">
        <v>0.51389792434307091</v>
      </c>
      <c r="C20" s="16">
        <v>0.37906668299076074</v>
      </c>
      <c r="D20" s="10">
        <f t="shared" si="1"/>
        <v>0.13483124135231017</v>
      </c>
    </row>
    <row r="21" spans="1:4" x14ac:dyDescent="0.3">
      <c r="A21" s="14">
        <v>2013</v>
      </c>
      <c r="B21" s="15">
        <v>0.50148684830726631</v>
      </c>
      <c r="C21" s="16">
        <v>0.38443812704431313</v>
      </c>
      <c r="D21" s="10">
        <f t="shared" si="1"/>
        <v>0.11704872126295318</v>
      </c>
    </row>
    <row r="22" spans="1:4" x14ac:dyDescent="0.3">
      <c r="A22" s="14">
        <v>2014</v>
      </c>
      <c r="B22" s="15">
        <v>0.45572741386588306</v>
      </c>
      <c r="C22" s="16">
        <v>0.38591229577374014</v>
      </c>
      <c r="D22" s="10">
        <f t="shared" si="1"/>
        <v>6.9815118092142914E-2</v>
      </c>
    </row>
    <row r="23" spans="1:4" x14ac:dyDescent="0.3">
      <c r="A23" s="14">
        <v>2015</v>
      </c>
      <c r="B23" s="15">
        <v>0.46921948664354624</v>
      </c>
      <c r="C23" s="16">
        <v>0.38393854128191818</v>
      </c>
      <c r="D23" s="10">
        <f t="shared" si="1"/>
        <v>8.5280945361628058E-2</v>
      </c>
    </row>
    <row r="24" spans="1:4" x14ac:dyDescent="0.3">
      <c r="A24" s="14">
        <v>2016</v>
      </c>
      <c r="B24" s="15">
        <v>0.4355369402916881</v>
      </c>
      <c r="C24" s="16">
        <v>0.35630213574962538</v>
      </c>
      <c r="D24" s="10">
        <f t="shared" si="1"/>
        <v>7.923480454206272E-2</v>
      </c>
    </row>
    <row r="25" spans="1:4" x14ac:dyDescent="0.3">
      <c r="A25" s="14">
        <v>2017</v>
      </c>
      <c r="B25" s="15">
        <v>0.44564274106421936</v>
      </c>
      <c r="C25" s="16">
        <v>0.34100428289049478</v>
      </c>
      <c r="D25" s="10">
        <f t="shared" si="1"/>
        <v>0.10463845817372458</v>
      </c>
    </row>
    <row r="26" spans="1:4" x14ac:dyDescent="0.3">
      <c r="A26" s="14">
        <v>2018</v>
      </c>
      <c r="B26" s="15">
        <v>0.42807962788596882</v>
      </c>
      <c r="C26" s="16">
        <v>0.32228469009056804</v>
      </c>
      <c r="D26" s="10">
        <f t="shared" si="1"/>
        <v>0.10579493779540078</v>
      </c>
    </row>
    <row r="27" spans="1:4" x14ac:dyDescent="0.3">
      <c r="A27" s="14">
        <v>2019</v>
      </c>
      <c r="B27" s="15">
        <v>0.41443653133412639</v>
      </c>
      <c r="C27" s="16">
        <v>0.31283684759546876</v>
      </c>
      <c r="D27" s="10">
        <f t="shared" si="1"/>
        <v>0.10159968373865763</v>
      </c>
    </row>
    <row r="28" spans="1:4" x14ac:dyDescent="0.3">
      <c r="A28" s="14">
        <v>2020</v>
      </c>
      <c r="B28" s="15">
        <v>0.40331085690157548</v>
      </c>
      <c r="C28" s="16">
        <v>0.3141804205881773</v>
      </c>
      <c r="D28" s="10">
        <f t="shared" si="1"/>
        <v>8.9130436313398176E-2</v>
      </c>
    </row>
    <row r="29" spans="1:4" x14ac:dyDescent="0.3">
      <c r="A29" s="14">
        <v>2021</v>
      </c>
      <c r="B29" s="15">
        <v>0.39690212586393431</v>
      </c>
      <c r="C29" s="16">
        <v>0.32427049307660166</v>
      </c>
      <c r="D29" s="10">
        <f t="shared" si="1"/>
        <v>7.2631632787332645E-2</v>
      </c>
    </row>
    <row r="30" spans="1:4" x14ac:dyDescent="0.3">
      <c r="A30" s="14">
        <v>2022</v>
      </c>
      <c r="B30" s="15">
        <v>0.38546729019506543</v>
      </c>
      <c r="C30" s="16">
        <v>0.32690464629821986</v>
      </c>
      <c r="D30" s="10">
        <f t="shared" si="1"/>
        <v>5.8562643896845568E-2</v>
      </c>
    </row>
    <row r="31" spans="1:4" x14ac:dyDescent="0.3">
      <c r="A31" s="14">
        <v>2023</v>
      </c>
      <c r="B31" s="15">
        <v>0.409103571034938</v>
      </c>
      <c r="C31" s="16">
        <v>0.30901667188566728</v>
      </c>
      <c r="D31" s="10">
        <f t="shared" si="1"/>
        <v>0.10008689914927071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BABB-AB63-4FA8-8F7C-E700AF6E00E6}">
  <sheetPr codeName="Feuil11"/>
  <dimension ref="A1:G10"/>
  <sheetViews>
    <sheetView zoomScale="55" zoomScaleNormal="55" workbookViewId="0">
      <selection activeCell="J27" sqref="J27"/>
    </sheetView>
  </sheetViews>
  <sheetFormatPr baseColWidth="10" defaultRowHeight="14" x14ac:dyDescent="0.3"/>
  <cols>
    <col min="1" max="1" width="19.75" bestFit="1" customWidth="1"/>
    <col min="2" max="2" width="22.4140625" bestFit="1" customWidth="1"/>
    <col min="3" max="3" width="23.6640625" bestFit="1" customWidth="1"/>
    <col min="4" max="4" width="12.58203125" bestFit="1" customWidth="1"/>
    <col min="5" max="5" width="19.25" bestFit="1" customWidth="1"/>
    <col min="6" max="6" width="11.5" bestFit="1" customWidth="1"/>
    <col min="8" max="8" width="19.75" bestFit="1" customWidth="1"/>
    <col min="9" max="9" width="18.83203125" bestFit="1" customWidth="1"/>
    <col min="11" max="11" width="19.75" bestFit="1" customWidth="1"/>
    <col min="12" max="12" width="18.83203125" bestFit="1" customWidth="1"/>
  </cols>
  <sheetData>
    <row r="1" spans="1:7" x14ac:dyDescent="0.3">
      <c r="B1" t="s">
        <v>50</v>
      </c>
      <c r="C1" t="s">
        <v>52</v>
      </c>
      <c r="D1" t="s">
        <v>51</v>
      </c>
      <c r="E1" t="s">
        <v>63</v>
      </c>
    </row>
    <row r="2" spans="1:7" x14ac:dyDescent="0.3">
      <c r="A2" t="s">
        <v>53</v>
      </c>
      <c r="B2" s="11">
        <v>9.5324054010707954E-3</v>
      </c>
      <c r="C2" s="11">
        <v>0</v>
      </c>
      <c r="D2" s="11">
        <v>5.3901390332243442E-2</v>
      </c>
      <c r="E2" s="11">
        <v>0</v>
      </c>
      <c r="F2" s="11"/>
      <c r="G2" s="11"/>
    </row>
    <row r="3" spans="1:7" x14ac:dyDescent="0.3">
      <c r="A3" t="s">
        <v>54</v>
      </c>
      <c r="B3" s="11">
        <v>0.6451921666046756</v>
      </c>
      <c r="C3" s="11">
        <v>0.49834234460099153</v>
      </c>
      <c r="D3" s="11">
        <v>0.17329039141407859</v>
      </c>
      <c r="E3" s="11">
        <v>5.4759135400844997E-2</v>
      </c>
      <c r="F3" s="11"/>
      <c r="G3" s="11"/>
    </row>
    <row r="4" spans="1:7" x14ac:dyDescent="0.3">
      <c r="A4" t="s">
        <v>0</v>
      </c>
      <c r="B4" s="11">
        <v>0.20718095361589883</v>
      </c>
      <c r="C4" s="11">
        <v>0.40097996848530432</v>
      </c>
      <c r="D4" s="11">
        <v>7.5639671457380431E-2</v>
      </c>
      <c r="E4" s="11">
        <v>3.5792585510557355E-2</v>
      </c>
      <c r="F4" s="11"/>
      <c r="G4" s="11"/>
    </row>
    <row r="5" spans="1:7" x14ac:dyDescent="0.3">
      <c r="A5" t="s">
        <v>46</v>
      </c>
      <c r="B5" s="11">
        <v>1.1472327531197427E-2</v>
      </c>
      <c r="C5" s="11">
        <v>3.2769345635720461E-2</v>
      </c>
      <c r="D5" s="11">
        <v>5.9390123405926872E-2</v>
      </c>
      <c r="E5" s="11">
        <v>0.62987122173291332</v>
      </c>
      <c r="F5" s="11"/>
      <c r="G5" s="11"/>
    </row>
    <row r="6" spans="1:7" x14ac:dyDescent="0.3">
      <c r="A6" t="s">
        <v>56</v>
      </c>
      <c r="B6" s="11">
        <v>3.2321798446014877E-2</v>
      </c>
      <c r="C6" s="11">
        <v>4.3929242580686301E-3</v>
      </c>
      <c r="D6" s="11">
        <v>2.9952556945516851E-2</v>
      </c>
      <c r="E6" s="11">
        <v>0</v>
      </c>
      <c r="F6" s="11"/>
      <c r="G6" s="11"/>
    </row>
    <row r="7" spans="1:7" x14ac:dyDescent="0.3">
      <c r="A7" t="s">
        <v>57</v>
      </c>
      <c r="B7" s="11">
        <v>3.0385288667920136E-2</v>
      </c>
      <c r="C7" s="11">
        <v>4.4369084809278902E-3</v>
      </c>
      <c r="D7" s="11">
        <v>1.6008035272231075E-2</v>
      </c>
      <c r="E7" s="11">
        <v>0</v>
      </c>
      <c r="F7" s="11"/>
      <c r="G7" s="11"/>
    </row>
    <row r="8" spans="1:7" x14ac:dyDescent="0.3">
      <c r="A8" t="s">
        <v>58</v>
      </c>
      <c r="B8" s="11">
        <v>6.3915059733222312E-2</v>
      </c>
      <c r="C8" s="11">
        <v>2.0645094604565338E-2</v>
      </c>
      <c r="D8" s="11">
        <v>0.46373579070218418</v>
      </c>
      <c r="E8" s="11">
        <v>0.25156763371960794</v>
      </c>
      <c r="F8" s="11"/>
      <c r="G8" s="11"/>
    </row>
    <row r="9" spans="1:7" x14ac:dyDescent="0.3">
      <c r="A9" t="s">
        <v>59</v>
      </c>
      <c r="B9" s="11">
        <v>0</v>
      </c>
      <c r="C9" s="11">
        <v>1.5691371505041137E-3</v>
      </c>
      <c r="D9" s="11">
        <v>5.3172590004354335E-2</v>
      </c>
      <c r="E9" s="11">
        <v>0</v>
      </c>
      <c r="F9" s="11"/>
      <c r="G9" s="11"/>
    </row>
    <row r="10" spans="1:7" x14ac:dyDescent="0.3">
      <c r="A10" t="s">
        <v>60</v>
      </c>
      <c r="B10" s="11">
        <v>0</v>
      </c>
      <c r="C10" s="11">
        <v>3.6864276783917599E-2</v>
      </c>
      <c r="D10" s="11">
        <v>7.4909450466084146E-2</v>
      </c>
      <c r="E10" s="11">
        <v>2.800942363607644E-2</v>
      </c>
      <c r="F10" s="11"/>
      <c r="G10" s="1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1A319-FBF4-4DDD-8C59-85D81B069DB5}">
  <sheetPr codeName="Feuil9"/>
  <dimension ref="A1:H9"/>
  <sheetViews>
    <sheetView zoomScale="85" zoomScaleNormal="85" workbookViewId="0">
      <selection activeCell="J10" sqref="J10"/>
    </sheetView>
  </sheetViews>
  <sheetFormatPr baseColWidth="10" defaultRowHeight="14" x14ac:dyDescent="0.3"/>
  <cols>
    <col min="1" max="1" width="14" bestFit="1" customWidth="1"/>
  </cols>
  <sheetData>
    <row r="1" spans="1:8" x14ac:dyDescent="0.3">
      <c r="B1" t="s">
        <v>0</v>
      </c>
      <c r="C1" t="s">
        <v>44</v>
      </c>
      <c r="D1" t="s">
        <v>6</v>
      </c>
      <c r="E1" t="s">
        <v>45</v>
      </c>
      <c r="F1" t="s">
        <v>46</v>
      </c>
    </row>
    <row r="2" spans="1:8" x14ac:dyDescent="0.3">
      <c r="A2" t="s">
        <v>47</v>
      </c>
      <c r="B2" s="10">
        <v>0.1894273127753304</v>
      </c>
      <c r="C2" s="10">
        <v>0.11894273127753303</v>
      </c>
      <c r="D2" s="10">
        <v>8.6637298091042578E-2</v>
      </c>
      <c r="E2" s="10">
        <v>7.9295154185022032E-2</v>
      </c>
      <c r="F2" s="10">
        <v>7.1953010279001473E-2</v>
      </c>
      <c r="H2">
        <v>0.1894273127753304</v>
      </c>
    </row>
    <row r="3" spans="1:8" x14ac:dyDescent="0.3">
      <c r="A3" t="s">
        <v>48</v>
      </c>
      <c r="B3" s="10">
        <v>0.12651070914277562</v>
      </c>
      <c r="C3" s="10">
        <v>9.7878505554528678E-2</v>
      </c>
      <c r="D3" s="10">
        <v>0.29933061722805365</v>
      </c>
      <c r="E3" s="10">
        <v>4.2951963042342389E-2</v>
      </c>
      <c r="F3" s="10">
        <v>0.2400210615087188</v>
      </c>
      <c r="H3">
        <v>8.6637298091042578E-2</v>
      </c>
    </row>
    <row r="4" spans="1:8" x14ac:dyDescent="0.3">
      <c r="A4" t="s">
        <v>49</v>
      </c>
      <c r="B4" s="10">
        <v>0.10346435451192845</v>
      </c>
      <c r="C4" s="10">
        <v>7.352073197922164E-2</v>
      </c>
      <c r="D4" s="10">
        <v>0.2264873001826625</v>
      </c>
      <c r="E4" s="10">
        <v>3.38681645263725E-2</v>
      </c>
      <c r="F4" s="10">
        <v>0.39325741555497401</v>
      </c>
      <c r="H4">
        <v>7.1953010279001473E-2</v>
      </c>
    </row>
    <row r="7" spans="1:8" x14ac:dyDescent="0.3">
      <c r="D7" s="10"/>
      <c r="E7" s="10"/>
      <c r="F7" s="10"/>
    </row>
    <row r="8" spans="1:8" x14ac:dyDescent="0.3">
      <c r="D8" s="10"/>
      <c r="E8" s="10"/>
      <c r="F8" s="10"/>
    </row>
    <row r="9" spans="1:8" x14ac:dyDescent="0.3">
      <c r="D9" s="10"/>
      <c r="E9" s="10"/>
      <c r="F9" s="1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A392-AA86-4B66-A240-48A20D38E54A}">
  <sheetPr codeName="Feuil4"/>
  <dimension ref="A1:G31"/>
  <sheetViews>
    <sheetView topLeftCell="D1" zoomScale="71" workbookViewId="0">
      <selection activeCell="H26" sqref="H26"/>
    </sheetView>
  </sheetViews>
  <sheetFormatPr baseColWidth="10" defaultRowHeight="14" x14ac:dyDescent="0.3"/>
  <sheetData>
    <row r="1" spans="1:7" x14ac:dyDescent="0.3">
      <c r="A1" t="s">
        <v>66</v>
      </c>
    </row>
    <row r="2" spans="1:7" x14ac:dyDescent="0.3">
      <c r="C2" t="s">
        <v>0</v>
      </c>
      <c r="D2" t="s">
        <v>61</v>
      </c>
      <c r="E2" t="s">
        <v>62</v>
      </c>
      <c r="F2" t="s">
        <v>65</v>
      </c>
      <c r="G2" t="s">
        <v>64</v>
      </c>
    </row>
    <row r="3" spans="1:7" x14ac:dyDescent="0.3">
      <c r="B3" t="s">
        <v>8</v>
      </c>
      <c r="C3">
        <v>28.738</v>
      </c>
      <c r="E3">
        <v>45.962000000000003</v>
      </c>
      <c r="G3">
        <v>27.96</v>
      </c>
    </row>
    <row r="4" spans="1:7" x14ac:dyDescent="0.3">
      <c r="B4" t="s">
        <v>9</v>
      </c>
      <c r="C4">
        <v>32.475000000000001</v>
      </c>
      <c r="E4">
        <v>50.69</v>
      </c>
      <c r="G4">
        <v>40.369999999999997</v>
      </c>
    </row>
    <row r="5" spans="1:7" x14ac:dyDescent="0.3">
      <c r="B5" t="s">
        <v>10</v>
      </c>
      <c r="C5">
        <v>34.982999999999997</v>
      </c>
      <c r="E5">
        <v>46.402000000000001</v>
      </c>
      <c r="G5">
        <v>41.859000000000002</v>
      </c>
    </row>
    <row r="6" spans="1:7" x14ac:dyDescent="0.3">
      <c r="B6" t="s">
        <v>11</v>
      </c>
      <c r="C6">
        <v>37.444000000000003</v>
      </c>
      <c r="E6">
        <v>15.069000000000001</v>
      </c>
      <c r="G6">
        <v>43.287999999999997</v>
      </c>
    </row>
    <row r="7" spans="1:7" x14ac:dyDescent="0.3">
      <c r="B7" t="s">
        <v>12</v>
      </c>
      <c r="C7">
        <v>48.319000000000003</v>
      </c>
      <c r="E7">
        <v>22.329000000000001</v>
      </c>
      <c r="G7">
        <v>42.912999999999997</v>
      </c>
    </row>
    <row r="8" spans="1:7" x14ac:dyDescent="0.3">
      <c r="B8" t="s">
        <v>13</v>
      </c>
      <c r="C8">
        <v>49.767000000000003</v>
      </c>
      <c r="D8">
        <v>26.033999999999999</v>
      </c>
      <c r="E8">
        <v>25.707000000000001</v>
      </c>
      <c r="F8">
        <v>12.705</v>
      </c>
      <c r="G8">
        <v>50.408000000000001</v>
      </c>
    </row>
    <row r="9" spans="1:7" x14ac:dyDescent="0.3">
      <c r="B9" t="s">
        <v>14</v>
      </c>
      <c r="C9">
        <v>52.555</v>
      </c>
      <c r="D9">
        <v>24.795000000000002</v>
      </c>
      <c r="E9">
        <v>28.311</v>
      </c>
      <c r="F9">
        <v>12.224</v>
      </c>
      <c r="G9">
        <v>49.774999999999999</v>
      </c>
    </row>
    <row r="10" spans="1:7" x14ac:dyDescent="0.3">
      <c r="B10" t="s">
        <v>15</v>
      </c>
      <c r="C10">
        <v>56.18</v>
      </c>
      <c r="D10">
        <v>26.742999999999999</v>
      </c>
      <c r="E10">
        <v>38.953000000000003</v>
      </c>
      <c r="F10">
        <v>13.744</v>
      </c>
      <c r="G10">
        <v>75.733999999999995</v>
      </c>
    </row>
    <row r="11" spans="1:7" x14ac:dyDescent="0.3">
      <c r="B11" t="s">
        <v>16</v>
      </c>
      <c r="C11">
        <v>56.179000000000002</v>
      </c>
      <c r="D11">
        <v>27.907</v>
      </c>
      <c r="E11">
        <v>48.35</v>
      </c>
      <c r="F11">
        <v>18.698</v>
      </c>
      <c r="G11">
        <v>85.218000000000004</v>
      </c>
    </row>
    <row r="12" spans="1:7" x14ac:dyDescent="0.3">
      <c r="B12" t="s">
        <v>17</v>
      </c>
      <c r="C12">
        <v>65.846999999999994</v>
      </c>
      <c r="D12">
        <v>37.866999999999997</v>
      </c>
      <c r="E12">
        <v>51.292999999999999</v>
      </c>
      <c r="F12">
        <v>18.417000000000002</v>
      </c>
      <c r="G12">
        <v>73.427999999999997</v>
      </c>
    </row>
    <row r="13" spans="1:7" x14ac:dyDescent="0.3">
      <c r="B13" t="s">
        <v>18</v>
      </c>
      <c r="C13">
        <v>70.781000000000006</v>
      </c>
      <c r="D13">
        <v>38.911999999999999</v>
      </c>
      <c r="E13">
        <v>52.314999999999998</v>
      </c>
      <c r="F13">
        <v>22.07</v>
      </c>
      <c r="G13">
        <v>82.165999999999997</v>
      </c>
    </row>
    <row r="14" spans="1:7" x14ac:dyDescent="0.3">
      <c r="B14" t="s">
        <v>19</v>
      </c>
      <c r="C14">
        <v>80.266000000000005</v>
      </c>
      <c r="D14">
        <v>37.875</v>
      </c>
      <c r="E14">
        <v>65.747</v>
      </c>
      <c r="F14">
        <v>28.135000000000002</v>
      </c>
      <c r="G14">
        <v>81.072000000000003</v>
      </c>
    </row>
    <row r="15" spans="1:7" x14ac:dyDescent="0.3">
      <c r="B15" t="s">
        <v>20</v>
      </c>
      <c r="C15">
        <v>95.957999999999998</v>
      </c>
      <c r="D15">
        <v>41.500999999999998</v>
      </c>
      <c r="E15">
        <v>73.066000000000003</v>
      </c>
      <c r="F15">
        <v>33.53</v>
      </c>
      <c r="G15">
        <v>85.658000000000001</v>
      </c>
    </row>
    <row r="16" spans="1:7" x14ac:dyDescent="0.3">
      <c r="B16" t="s">
        <v>21</v>
      </c>
      <c r="C16">
        <v>97.861000000000004</v>
      </c>
      <c r="D16">
        <v>47.81</v>
      </c>
      <c r="E16">
        <v>76.626999999999995</v>
      </c>
      <c r="F16">
        <v>33.124000000000002</v>
      </c>
      <c r="G16">
        <v>98.397000000000006</v>
      </c>
    </row>
    <row r="17" spans="2:7" x14ac:dyDescent="0.3">
      <c r="B17" t="s">
        <v>22</v>
      </c>
      <c r="C17">
        <v>99.54</v>
      </c>
      <c r="D17">
        <v>42.970999999999997</v>
      </c>
      <c r="E17">
        <v>79.951999999999998</v>
      </c>
      <c r="F17">
        <v>38.090000000000003</v>
      </c>
      <c r="G17">
        <v>98.912000000000006</v>
      </c>
    </row>
    <row r="18" spans="2:7" x14ac:dyDescent="0.3">
      <c r="B18" t="s">
        <v>23</v>
      </c>
      <c r="C18">
        <v>127.764</v>
      </c>
      <c r="D18">
        <v>56.860999999999997</v>
      </c>
      <c r="E18">
        <v>99.972999999999999</v>
      </c>
      <c r="F18">
        <v>45.399000000000001</v>
      </c>
      <c r="G18">
        <v>126.497</v>
      </c>
    </row>
    <row r="19" spans="2:7" x14ac:dyDescent="0.3">
      <c r="B19" t="s">
        <v>24</v>
      </c>
      <c r="C19">
        <v>157.08500000000001</v>
      </c>
      <c r="D19">
        <v>64.066000000000003</v>
      </c>
      <c r="E19">
        <v>112.742</v>
      </c>
      <c r="F19">
        <v>54.851999999999997</v>
      </c>
      <c r="G19">
        <v>133.62700000000001</v>
      </c>
    </row>
    <row r="20" spans="2:7" x14ac:dyDescent="0.3">
      <c r="B20" t="s">
        <v>25</v>
      </c>
      <c r="C20">
        <v>180.203</v>
      </c>
      <c r="D20">
        <v>55.953000000000003</v>
      </c>
      <c r="E20">
        <v>119.223</v>
      </c>
      <c r="F20">
        <v>79.94</v>
      </c>
      <c r="G20">
        <v>142.24</v>
      </c>
    </row>
    <row r="21" spans="2:7" x14ac:dyDescent="0.3">
      <c r="B21" t="s">
        <v>26</v>
      </c>
      <c r="C21">
        <v>209.01400000000001</v>
      </c>
      <c r="D21">
        <v>60.786999999999999</v>
      </c>
      <c r="E21">
        <v>127.36499999999999</v>
      </c>
      <c r="F21">
        <v>93.152000000000001</v>
      </c>
      <c r="G21">
        <v>123.128</v>
      </c>
    </row>
    <row r="22" spans="2:7" x14ac:dyDescent="0.3">
      <c r="B22" t="s">
        <v>27</v>
      </c>
      <c r="C22">
        <v>223.00200000000001</v>
      </c>
      <c r="D22">
        <v>58.365000000000002</v>
      </c>
      <c r="E22">
        <v>82.153999999999996</v>
      </c>
      <c r="F22">
        <v>106.393</v>
      </c>
      <c r="G22">
        <v>116.63800000000001</v>
      </c>
    </row>
    <row r="23" spans="2:7" x14ac:dyDescent="0.3">
      <c r="B23" t="s">
        <v>28</v>
      </c>
      <c r="C23">
        <v>244.88200000000001</v>
      </c>
      <c r="D23">
        <v>64.846000000000004</v>
      </c>
      <c r="E23">
        <v>93.001999999999995</v>
      </c>
      <c r="F23">
        <v>118.67700000000001</v>
      </c>
      <c r="G23">
        <v>108.13200000000001</v>
      </c>
    </row>
    <row r="24" spans="2:7" x14ac:dyDescent="0.3">
      <c r="B24" t="s">
        <v>29</v>
      </c>
      <c r="C24">
        <v>231.77099999999999</v>
      </c>
      <c r="D24">
        <v>61.908999999999999</v>
      </c>
      <c r="E24">
        <v>99.966999999999999</v>
      </c>
      <c r="F24">
        <v>132.209</v>
      </c>
      <c r="G24">
        <v>116.63200000000001</v>
      </c>
    </row>
    <row r="25" spans="2:7" x14ac:dyDescent="0.3">
      <c r="B25" t="s">
        <v>30</v>
      </c>
      <c r="C25">
        <v>244.86799999999999</v>
      </c>
      <c r="D25">
        <v>70.269000000000005</v>
      </c>
      <c r="E25">
        <v>102.14</v>
      </c>
      <c r="F25">
        <v>139.02500000000001</v>
      </c>
      <c r="G25">
        <v>122.03</v>
      </c>
    </row>
    <row r="26" spans="2:7" x14ac:dyDescent="0.3">
      <c r="B26" t="s">
        <v>31</v>
      </c>
      <c r="C26">
        <v>255.44300000000001</v>
      </c>
      <c r="D26">
        <v>66.911000000000001</v>
      </c>
      <c r="E26">
        <v>111.03700000000001</v>
      </c>
      <c r="F26">
        <v>146.447</v>
      </c>
      <c r="G26">
        <v>114.14</v>
      </c>
    </row>
    <row r="27" spans="2:7" x14ac:dyDescent="0.3">
      <c r="B27" t="s">
        <v>32</v>
      </c>
      <c r="C27">
        <v>257.65800000000002</v>
      </c>
      <c r="D27">
        <v>65.72</v>
      </c>
      <c r="E27">
        <v>171.66800000000001</v>
      </c>
      <c r="F27">
        <v>150.97499999999999</v>
      </c>
      <c r="G27">
        <v>140.55199999999999</v>
      </c>
    </row>
    <row r="28" spans="2:7" x14ac:dyDescent="0.3">
      <c r="B28" t="s">
        <v>33</v>
      </c>
      <c r="C28">
        <v>259.39100000000002</v>
      </c>
      <c r="D28">
        <v>62.456000000000003</v>
      </c>
      <c r="E28">
        <v>174.95599999999999</v>
      </c>
      <c r="F28">
        <v>158.34800000000001</v>
      </c>
      <c r="G28">
        <v>147.751</v>
      </c>
    </row>
    <row r="29" spans="2:7" x14ac:dyDescent="0.3">
      <c r="B29" t="s">
        <v>34</v>
      </c>
      <c r="C29">
        <v>286.86700000000002</v>
      </c>
      <c r="D29">
        <v>62.61</v>
      </c>
      <c r="E29">
        <v>180.46100000000001</v>
      </c>
      <c r="F29">
        <v>158.68</v>
      </c>
      <c r="G29">
        <v>148.85900000000001</v>
      </c>
    </row>
    <row r="30" spans="2:7" x14ac:dyDescent="0.3">
      <c r="B30" t="s">
        <v>35</v>
      </c>
      <c r="C30">
        <v>286.471</v>
      </c>
      <c r="D30">
        <v>58.877000000000002</v>
      </c>
      <c r="F30">
        <v>167.39599999999999</v>
      </c>
      <c r="G30">
        <v>147.94999999999999</v>
      </c>
    </row>
    <row r="31" spans="2:7" x14ac:dyDescent="0.3">
      <c r="B31" t="s">
        <v>36</v>
      </c>
      <c r="C31">
        <v>272.44499999999999</v>
      </c>
      <c r="D31">
        <v>56.029000000000003</v>
      </c>
      <c r="F31">
        <v>196.744</v>
      </c>
      <c r="G31">
        <v>149.23500000000001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B974-77DE-4B9C-B919-55E5E6A11DCE}">
  <sheetPr codeName="Feuil5"/>
  <dimension ref="A1:B14"/>
  <sheetViews>
    <sheetView topLeftCell="A12" zoomScale="55" zoomScaleNormal="55" workbookViewId="0">
      <selection activeCell="N35" sqref="N35"/>
    </sheetView>
  </sheetViews>
  <sheetFormatPr baseColWidth="10" defaultRowHeight="14" x14ac:dyDescent="0.3"/>
  <cols>
    <col min="1" max="1" width="24.9140625" bestFit="1" customWidth="1"/>
    <col min="2" max="2" width="21.83203125" bestFit="1" customWidth="1"/>
    <col min="3" max="3" width="8.6640625" bestFit="1" customWidth="1"/>
    <col min="4" max="4" width="8.25" bestFit="1" customWidth="1"/>
    <col min="5" max="5" width="9.1640625" bestFit="1" customWidth="1"/>
    <col min="6" max="6" width="11.5" bestFit="1" customWidth="1"/>
    <col min="12" max="12" width="24.9140625" bestFit="1" customWidth="1"/>
    <col min="14" max="14" width="10.58203125" customWidth="1"/>
    <col min="16" max="16" width="11.1640625" customWidth="1"/>
  </cols>
  <sheetData>
    <row r="1" spans="1:2" x14ac:dyDescent="0.3">
      <c r="B1" t="s">
        <v>67</v>
      </c>
    </row>
    <row r="2" spans="1:2" x14ac:dyDescent="0.3">
      <c r="A2" t="s">
        <v>69</v>
      </c>
      <c r="B2" s="11">
        <v>0.29223744292237441</v>
      </c>
    </row>
    <row r="3" spans="1:2" x14ac:dyDescent="0.3">
      <c r="A3" t="s">
        <v>70</v>
      </c>
      <c r="B3" s="11">
        <v>0.17351598173515981</v>
      </c>
    </row>
    <row r="4" spans="1:2" x14ac:dyDescent="0.3">
      <c r="A4" t="s">
        <v>61</v>
      </c>
      <c r="B4" s="11">
        <v>0.16438356164383561</v>
      </c>
    </row>
    <row r="5" spans="1:2" x14ac:dyDescent="0.3">
      <c r="A5" t="s">
        <v>65</v>
      </c>
      <c r="B5" s="11">
        <v>0.12785388127853881</v>
      </c>
    </row>
    <row r="6" spans="1:2" x14ac:dyDescent="0.3">
      <c r="A6" t="s">
        <v>71</v>
      </c>
      <c r="B6" s="11">
        <v>5.0228310502283102E-2</v>
      </c>
    </row>
    <row r="9" spans="1:2" x14ac:dyDescent="0.3">
      <c r="B9" t="s">
        <v>68</v>
      </c>
    </row>
    <row r="10" spans="1:2" x14ac:dyDescent="0.3">
      <c r="A10" t="s">
        <v>70</v>
      </c>
      <c r="B10" s="11">
        <v>0.27722772277227725</v>
      </c>
    </row>
    <row r="11" spans="1:2" x14ac:dyDescent="0.3">
      <c r="A11" t="s">
        <v>55</v>
      </c>
      <c r="B11" s="11">
        <v>0.20297029702970298</v>
      </c>
    </row>
    <row r="12" spans="1:2" x14ac:dyDescent="0.3">
      <c r="A12" t="s">
        <v>69</v>
      </c>
      <c r="B12" s="11">
        <v>0.14851485148514851</v>
      </c>
    </row>
    <row r="13" spans="1:2" x14ac:dyDescent="0.3">
      <c r="A13" t="s">
        <v>61</v>
      </c>
      <c r="B13" s="11">
        <v>9.9009900990099015E-2</v>
      </c>
    </row>
    <row r="14" spans="1:2" x14ac:dyDescent="0.3">
      <c r="A14" t="s">
        <v>72</v>
      </c>
      <c r="B14" s="11">
        <v>5.9405940594059403E-2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BE957-4EE8-4152-B6ED-F20C8237F9B4}">
  <sheetPr codeName="Feuil6"/>
  <dimension ref="A1:AD15"/>
  <sheetViews>
    <sheetView topLeftCell="A12" zoomScale="67" workbookViewId="0">
      <selection activeCell="K23" sqref="K23"/>
    </sheetView>
  </sheetViews>
  <sheetFormatPr baseColWidth="10" defaultRowHeight="14" x14ac:dyDescent="0.3"/>
  <cols>
    <col min="1" max="1" width="11.25" style="1" customWidth="1"/>
    <col min="2" max="16384" width="10.6640625" style="1"/>
  </cols>
  <sheetData>
    <row r="1" spans="1:30" x14ac:dyDescent="0.3">
      <c r="B1" s="1">
        <v>1995</v>
      </c>
      <c r="C1" s="1">
        <v>1996</v>
      </c>
      <c r="D1" s="1">
        <v>1997</v>
      </c>
      <c r="E1" s="1">
        <v>1998</v>
      </c>
      <c r="F1" s="1">
        <v>1999</v>
      </c>
      <c r="G1" s="1">
        <v>2000</v>
      </c>
      <c r="H1" s="1">
        <v>2001</v>
      </c>
      <c r="I1" s="1">
        <v>2002</v>
      </c>
      <c r="J1" s="1">
        <v>2003</v>
      </c>
      <c r="K1" s="1">
        <v>2004</v>
      </c>
      <c r="L1" s="1">
        <v>2005</v>
      </c>
      <c r="M1" s="1">
        <v>2006</v>
      </c>
      <c r="N1" s="1">
        <v>2007</v>
      </c>
      <c r="O1" s="1">
        <v>2008</v>
      </c>
      <c r="P1" s="1">
        <v>2009</v>
      </c>
      <c r="Q1" s="1">
        <v>2010</v>
      </c>
      <c r="R1" s="1">
        <v>2011</v>
      </c>
      <c r="S1" s="1">
        <v>2012</v>
      </c>
      <c r="T1" s="1">
        <v>2013</v>
      </c>
      <c r="U1" s="1">
        <v>2014</v>
      </c>
      <c r="V1" s="1">
        <v>2015</v>
      </c>
      <c r="W1" s="1">
        <v>2016</v>
      </c>
      <c r="X1" s="1">
        <v>2017</v>
      </c>
      <c r="Y1" s="1">
        <v>2018</v>
      </c>
      <c r="Z1" s="1">
        <v>2019</v>
      </c>
      <c r="AA1" s="1">
        <v>2020</v>
      </c>
      <c r="AB1" s="1">
        <v>2021</v>
      </c>
      <c r="AC1" s="1">
        <v>2022</v>
      </c>
      <c r="AD1" s="1">
        <v>2023</v>
      </c>
    </row>
    <row r="2" spans="1:30" x14ac:dyDescent="0.3">
      <c r="A2" s="1" t="s">
        <v>0</v>
      </c>
      <c r="B2" s="13">
        <v>1619490.6300000004</v>
      </c>
      <c r="C2" s="1">
        <v>1615488.389</v>
      </c>
      <c r="D2" s="1">
        <v>1743254.9219999998</v>
      </c>
      <c r="E2" s="1">
        <v>1717084.2230000002</v>
      </c>
      <c r="F2" s="1">
        <v>1956459.4469999999</v>
      </c>
      <c r="G2" s="1">
        <v>1736923.5729999999</v>
      </c>
      <c r="H2" s="1">
        <v>1986783.2810000002</v>
      </c>
      <c r="I2" s="1">
        <v>2483200.0140000004</v>
      </c>
      <c r="J2" s="1">
        <v>3086675.4269999997</v>
      </c>
      <c r="K2" s="1">
        <v>3725161.6870000008</v>
      </c>
      <c r="L2" s="1">
        <v>3985089.4909999995</v>
      </c>
      <c r="M2" s="1">
        <v>4197322.006000001</v>
      </c>
      <c r="N2" s="1">
        <v>4121981.7209999999</v>
      </c>
      <c r="O2" s="1">
        <v>4482459.8820000011</v>
      </c>
      <c r="P2" s="1">
        <v>3854030.3830000004</v>
      </c>
      <c r="Q2" s="1">
        <v>6091407.2059999993</v>
      </c>
      <c r="R2" s="1">
        <v>6439043.4060000004</v>
      </c>
      <c r="S2" s="1">
        <v>6887302.8159999996</v>
      </c>
      <c r="T2" s="1">
        <v>7006220.3390000015</v>
      </c>
      <c r="U2" s="1">
        <v>6472213.5990000004</v>
      </c>
      <c r="V2" s="1">
        <v>7685381.7789999992</v>
      </c>
      <c r="W2" s="1">
        <v>8007561.6900000004</v>
      </c>
      <c r="X2" s="1">
        <v>9040555.0710000005</v>
      </c>
      <c r="Y2" s="1">
        <v>9829435.3509999998</v>
      </c>
      <c r="Z2" s="1">
        <v>10236133.542000001</v>
      </c>
      <c r="AA2" s="1">
        <v>9032385.754999999</v>
      </c>
      <c r="AB2" s="1">
        <v>10712773.116999997</v>
      </c>
      <c r="AC2" s="1">
        <v>10950694.896</v>
      </c>
      <c r="AD2" s="1">
        <v>11473233.299000002</v>
      </c>
    </row>
    <row r="3" spans="1:30" x14ac:dyDescent="0.3">
      <c r="A3" s="1" t="s">
        <v>5</v>
      </c>
      <c r="B3" s="13">
        <v>507628.43599999993</v>
      </c>
      <c r="C3" s="1">
        <v>537010.10800000001</v>
      </c>
      <c r="D3" s="1">
        <v>595410.49399999983</v>
      </c>
      <c r="E3" s="1">
        <v>611226.71700000006</v>
      </c>
      <c r="F3" s="1">
        <v>607951.82500000007</v>
      </c>
      <c r="G3" s="1">
        <v>671762.58400000003</v>
      </c>
      <c r="H3" s="1">
        <v>704737.22199999983</v>
      </c>
      <c r="I3" s="1">
        <v>676585.17200000002</v>
      </c>
      <c r="J3" s="1">
        <v>659133.58299999998</v>
      </c>
      <c r="K3" s="1">
        <v>642954.83800000011</v>
      </c>
      <c r="L3" s="1">
        <v>600584.99</v>
      </c>
      <c r="M3" s="1">
        <v>601084.56400000013</v>
      </c>
      <c r="N3" s="1">
        <v>589559.84000000008</v>
      </c>
      <c r="O3" s="1">
        <v>532796.07500000007</v>
      </c>
      <c r="P3" s="1">
        <v>418841.43699999998</v>
      </c>
      <c r="Q3" s="1">
        <v>464166.80599999987</v>
      </c>
      <c r="R3" s="1">
        <v>461232.46400000004</v>
      </c>
      <c r="S3" s="1">
        <v>405070.78599999996</v>
      </c>
      <c r="T3" s="1">
        <v>418582.79700000002</v>
      </c>
      <c r="U3" s="1">
        <v>429419.15700000001</v>
      </c>
      <c r="V3" s="1">
        <v>406739.201</v>
      </c>
      <c r="W3" s="1">
        <v>403451.66399999999</v>
      </c>
      <c r="X3" s="1">
        <v>399301.90499999997</v>
      </c>
      <c r="Y3" s="1">
        <v>419077.03699999995</v>
      </c>
      <c r="Z3" s="1">
        <v>392576.36600000004</v>
      </c>
      <c r="AA3" s="1">
        <v>328315.54099999997</v>
      </c>
      <c r="AB3" s="1">
        <v>374085.76199999993</v>
      </c>
      <c r="AC3" s="1">
        <v>369821.989</v>
      </c>
      <c r="AD3" s="1">
        <v>328547.90500000003</v>
      </c>
    </row>
    <row r="4" spans="1:30" x14ac:dyDescent="0.3">
      <c r="A4" s="1" t="s">
        <v>61</v>
      </c>
      <c r="B4" s="13">
        <v>377740.092</v>
      </c>
      <c r="C4" s="1">
        <v>415069.74199999997</v>
      </c>
      <c r="D4" s="1">
        <v>518518.625</v>
      </c>
      <c r="E4" s="1">
        <v>452590.60200000007</v>
      </c>
      <c r="F4" s="1">
        <v>466220.79300000006</v>
      </c>
      <c r="G4" s="1">
        <v>466286.11200000008</v>
      </c>
      <c r="H4" s="1">
        <v>503828.799</v>
      </c>
      <c r="I4" s="1">
        <v>522222.99799999996</v>
      </c>
      <c r="J4" s="1">
        <v>499021.83199999999</v>
      </c>
      <c r="K4" s="1">
        <v>500357.45699999994</v>
      </c>
      <c r="L4" s="1">
        <v>472615.34799999994</v>
      </c>
      <c r="M4" s="1">
        <v>452739.06800000009</v>
      </c>
      <c r="N4" s="1">
        <v>441239.04399999994</v>
      </c>
      <c r="O4" s="1">
        <v>506628.64899999998</v>
      </c>
      <c r="P4" s="1">
        <v>471189.34</v>
      </c>
      <c r="Q4" s="1">
        <v>500268.80000000005</v>
      </c>
      <c r="R4" s="1">
        <v>626592.51</v>
      </c>
      <c r="S4" s="1">
        <v>528148.78500000003</v>
      </c>
      <c r="T4" s="1">
        <v>528628.03900000011</v>
      </c>
      <c r="U4" s="1">
        <v>627883.92099999997</v>
      </c>
      <c r="V4" s="1">
        <v>625392.19900000002</v>
      </c>
      <c r="W4" s="1">
        <v>644928.84399999992</v>
      </c>
      <c r="X4" s="1">
        <v>646225.45499999984</v>
      </c>
      <c r="Y4" s="1">
        <v>672207.174</v>
      </c>
      <c r="Z4" s="1">
        <v>685208.37600000016</v>
      </c>
      <c r="AA4" s="1">
        <v>571589.42500000005</v>
      </c>
      <c r="AB4" s="1">
        <v>745728.30199999979</v>
      </c>
      <c r="AC4" s="1">
        <v>697390.66599999997</v>
      </c>
      <c r="AD4" s="1">
        <v>582483.77</v>
      </c>
    </row>
    <row r="5" spans="1:30" x14ac:dyDescent="0.3">
      <c r="A5" s="1" t="s">
        <v>73</v>
      </c>
      <c r="B5" s="13">
        <v>126714.87499999999</v>
      </c>
      <c r="C5" s="1">
        <v>153521.65599999999</v>
      </c>
      <c r="D5" s="1">
        <v>210889.52799999999</v>
      </c>
      <c r="E5" s="1">
        <v>227027.08499999999</v>
      </c>
      <c r="F5" s="1">
        <v>232154.15299999996</v>
      </c>
      <c r="G5" s="1">
        <v>251738.258</v>
      </c>
      <c r="H5" s="1">
        <v>279765.45199999999</v>
      </c>
      <c r="I5" s="1">
        <v>321218.70400000009</v>
      </c>
      <c r="J5" s="1">
        <v>332642.11600000004</v>
      </c>
      <c r="K5" s="1">
        <v>380913.28600000002</v>
      </c>
      <c r="L5" s="1">
        <v>416163.22100000002</v>
      </c>
      <c r="M5" s="1">
        <v>461457.60400000005</v>
      </c>
      <c r="N5" s="1">
        <v>491375.21500000003</v>
      </c>
      <c r="O5" s="1">
        <v>514504.837</v>
      </c>
      <c r="P5" s="1">
        <v>443518.26600000006</v>
      </c>
      <c r="Q5" s="1">
        <v>514765.94299999991</v>
      </c>
      <c r="R5" s="1">
        <v>536295.25400000007</v>
      </c>
      <c r="S5" s="1">
        <v>575043.17500000005</v>
      </c>
      <c r="T5" s="1">
        <v>620428.90299999993</v>
      </c>
      <c r="U5" s="1">
        <v>623257.75300000014</v>
      </c>
      <c r="V5" s="1">
        <v>621322.68999999994</v>
      </c>
      <c r="W5" s="1">
        <v>657047.86500000011</v>
      </c>
      <c r="X5" s="1">
        <v>674131.81599999999</v>
      </c>
      <c r="Y5" s="1">
        <v>666295.97899999993</v>
      </c>
      <c r="Z5" s="1">
        <v>675510.554</v>
      </c>
      <c r="AA5" s="1">
        <v>627531.32200000004</v>
      </c>
      <c r="AB5" s="1">
        <v>770106.67300000018</v>
      </c>
      <c r="AC5" s="1">
        <v>730468.11400000006</v>
      </c>
      <c r="AD5" s="1">
        <v>684564.76800000004</v>
      </c>
    </row>
    <row r="6" spans="1:30" x14ac:dyDescent="0.3">
      <c r="A6" s="1" t="s">
        <v>74</v>
      </c>
      <c r="B6" s="13">
        <v>1061138.5530000001</v>
      </c>
      <c r="C6" s="1">
        <v>1150562.0530000001</v>
      </c>
      <c r="D6" s="1">
        <v>1364732.4169999999</v>
      </c>
      <c r="E6" s="1">
        <v>1192001.5889999999</v>
      </c>
      <c r="F6" s="1">
        <v>1292190.8169999998</v>
      </c>
      <c r="G6" s="1">
        <v>1367547.9080000003</v>
      </c>
      <c r="H6" s="1">
        <v>1406807.3429999996</v>
      </c>
      <c r="I6" s="1">
        <v>1286264.0300000003</v>
      </c>
      <c r="J6" s="1">
        <v>1250800.8049999997</v>
      </c>
      <c r="K6" s="1">
        <v>1151241.5460000001</v>
      </c>
      <c r="L6" s="1">
        <v>1080667.5919999999</v>
      </c>
      <c r="M6" s="1">
        <v>1021698.4349999999</v>
      </c>
      <c r="N6" s="1">
        <v>948439.50899999985</v>
      </c>
      <c r="O6" s="1">
        <v>937590.70600000012</v>
      </c>
      <c r="P6" s="1">
        <v>868626.15500000003</v>
      </c>
      <c r="Q6" s="1">
        <v>1290131.9099999999</v>
      </c>
      <c r="R6" s="1">
        <v>1035647.5090000001</v>
      </c>
      <c r="S6" s="1">
        <v>1002634.9169999999</v>
      </c>
      <c r="T6" s="1">
        <v>1000933.8729999999</v>
      </c>
      <c r="U6" s="1">
        <v>947948.49200000009</v>
      </c>
      <c r="V6" s="1">
        <v>893154.18900000001</v>
      </c>
      <c r="W6" s="1">
        <v>887980.93799999997</v>
      </c>
      <c r="X6" s="1">
        <v>857606.424</v>
      </c>
      <c r="Y6" s="1">
        <v>830329.84500000009</v>
      </c>
      <c r="Z6" s="1">
        <v>778781.12299999979</v>
      </c>
      <c r="AA6" s="1">
        <v>602804.40399999998</v>
      </c>
      <c r="AB6" s="1">
        <v>648843.78599999996</v>
      </c>
      <c r="AC6" s="1">
        <v>621193.99099999992</v>
      </c>
      <c r="AD6" s="1">
        <v>329375.78700000007</v>
      </c>
    </row>
    <row r="7" spans="1:30" x14ac:dyDescent="0.3">
      <c r="A7" s="1" t="s">
        <v>75</v>
      </c>
      <c r="B7" s="13">
        <v>421069.27800000005</v>
      </c>
      <c r="C7" s="1">
        <v>496611.23000000004</v>
      </c>
      <c r="D7" s="1">
        <v>662662.68299999996</v>
      </c>
      <c r="E7" s="1">
        <v>705937.2969999999</v>
      </c>
      <c r="F7" s="1">
        <v>690506.21600000001</v>
      </c>
      <c r="G7" s="1">
        <v>741826.80199999991</v>
      </c>
      <c r="H7" s="1">
        <v>776683.75899999996</v>
      </c>
      <c r="I7" s="1">
        <v>749641.0190000002</v>
      </c>
      <c r="J7" s="1">
        <v>784860.37600000016</v>
      </c>
      <c r="K7" s="1">
        <v>905625.42000000016</v>
      </c>
      <c r="L7" s="1">
        <v>776088.04700000002</v>
      </c>
      <c r="M7" s="1">
        <v>729868.63199999998</v>
      </c>
      <c r="N7" s="1">
        <v>647621.79500000004</v>
      </c>
      <c r="O7" s="1">
        <v>661656.48899999994</v>
      </c>
      <c r="P7" s="1">
        <v>407548.02599999995</v>
      </c>
      <c r="Q7" s="1">
        <v>473009.95400000003</v>
      </c>
      <c r="R7" s="1">
        <v>451643.39899999998</v>
      </c>
      <c r="S7" s="1">
        <v>411644.39799999999</v>
      </c>
      <c r="T7" s="1">
        <v>410624.29600000009</v>
      </c>
      <c r="U7" s="1">
        <v>385134.48499999987</v>
      </c>
      <c r="V7" s="1">
        <v>374709.45500000002</v>
      </c>
      <c r="W7" s="1">
        <v>365336.10599999997</v>
      </c>
      <c r="X7" s="1">
        <v>350815.14600000001</v>
      </c>
      <c r="Y7" s="1">
        <v>334142.62399999995</v>
      </c>
      <c r="Z7" s="1">
        <v>308654.61599999998</v>
      </c>
      <c r="AA7" s="1">
        <v>237931.92300000004</v>
      </c>
      <c r="AB7" s="1">
        <v>261367.95299999998</v>
      </c>
      <c r="AC7" s="1">
        <v>257533.20199999999</v>
      </c>
      <c r="AD7" s="1">
        <v>218616.64199999999</v>
      </c>
    </row>
    <row r="8" spans="1:30" x14ac:dyDescent="0.3">
      <c r="A8" s="1" t="s">
        <v>1</v>
      </c>
      <c r="B8" s="1">
        <v>10345731.402000001</v>
      </c>
      <c r="C8" s="1">
        <v>11037059.035000002</v>
      </c>
      <c r="D8" s="1">
        <v>13880376.101999998</v>
      </c>
      <c r="E8" s="1">
        <v>14084202.818999998</v>
      </c>
      <c r="F8" s="1">
        <v>12719280.419</v>
      </c>
      <c r="G8" s="1">
        <v>13161138.748000003</v>
      </c>
      <c r="H8" s="1">
        <v>13770370.440999996</v>
      </c>
      <c r="I8" s="1">
        <v>13377417.509000003</v>
      </c>
      <c r="J8" s="1">
        <v>14860207.471000008</v>
      </c>
      <c r="K8" s="1">
        <v>14612603.281000001</v>
      </c>
      <c r="L8" s="1">
        <v>14740861.749000002</v>
      </c>
      <c r="M8" s="1">
        <v>14285963.205</v>
      </c>
      <c r="N8" s="1">
        <v>14150457.506999999</v>
      </c>
      <c r="O8" s="1">
        <v>14445423.927000003</v>
      </c>
      <c r="P8" s="1">
        <v>11723311.348000003</v>
      </c>
      <c r="Q8" s="1">
        <v>15569746.051000003</v>
      </c>
      <c r="R8" s="1">
        <v>15138354.579</v>
      </c>
      <c r="S8" s="1">
        <v>15641787.547999999</v>
      </c>
      <c r="T8" s="1">
        <v>15617450.340000002</v>
      </c>
      <c r="U8" s="1">
        <v>14952285.520000001</v>
      </c>
      <c r="V8" s="1">
        <v>16039580.285999997</v>
      </c>
      <c r="W8" s="1">
        <v>16427027.580000006</v>
      </c>
      <c r="X8" s="1">
        <v>17489507.718000002</v>
      </c>
      <c r="Y8" s="1">
        <v>18238577.011999995</v>
      </c>
      <c r="Z8" s="1">
        <v>18488068.954999998</v>
      </c>
      <c r="AA8" s="1">
        <v>16017264.310000004</v>
      </c>
      <c r="AB8" s="1">
        <v>18964386.144000001</v>
      </c>
      <c r="AC8" s="1">
        <v>19003401.707000006</v>
      </c>
      <c r="AD8" s="1">
        <v>18087994.240999997</v>
      </c>
    </row>
    <row r="9" spans="1:30" x14ac:dyDescent="0.3">
      <c r="B9" s="13"/>
    </row>
    <row r="10" spans="1:30" x14ac:dyDescent="0.3">
      <c r="B10" s="1">
        <v>1995</v>
      </c>
      <c r="C10" s="1">
        <v>1996</v>
      </c>
      <c r="D10" s="1">
        <v>1997</v>
      </c>
      <c r="E10" s="1">
        <v>1998</v>
      </c>
      <c r="F10" s="1">
        <v>1999</v>
      </c>
      <c r="G10" s="1">
        <v>2000</v>
      </c>
      <c r="H10" s="1">
        <v>2001</v>
      </c>
      <c r="I10" s="1">
        <v>2002</v>
      </c>
      <c r="J10" s="1">
        <v>2003</v>
      </c>
      <c r="K10" s="1">
        <v>2004</v>
      </c>
      <c r="L10" s="1">
        <v>2005</v>
      </c>
      <c r="M10" s="1">
        <v>2006</v>
      </c>
      <c r="N10" s="1">
        <v>2007</v>
      </c>
      <c r="O10" s="1">
        <v>2008</v>
      </c>
      <c r="P10" s="1">
        <v>2009</v>
      </c>
      <c r="Q10" s="1">
        <v>2010</v>
      </c>
      <c r="R10" s="1">
        <v>2011</v>
      </c>
      <c r="S10" s="1">
        <v>2012</v>
      </c>
      <c r="T10" s="1">
        <v>2013</v>
      </c>
      <c r="U10" s="1">
        <v>2014</v>
      </c>
      <c r="V10" s="1">
        <v>2015</v>
      </c>
      <c r="W10" s="1">
        <v>2016</v>
      </c>
      <c r="X10" s="1">
        <v>2017</v>
      </c>
      <c r="Y10" s="1">
        <v>2018</v>
      </c>
      <c r="Z10" s="1">
        <v>2019</v>
      </c>
      <c r="AA10" s="1">
        <v>2020</v>
      </c>
      <c r="AB10" s="1">
        <v>2021</v>
      </c>
      <c r="AC10" s="1">
        <v>2022</v>
      </c>
      <c r="AD10" s="1">
        <v>2023</v>
      </c>
    </row>
    <row r="11" spans="1:30" x14ac:dyDescent="0.3">
      <c r="A11" s="1" t="s">
        <v>0</v>
      </c>
      <c r="B11" s="12">
        <v>0.15653708443338535</v>
      </c>
      <c r="C11" s="12">
        <v>0.1463694616362084</v>
      </c>
      <c r="D11" s="12">
        <v>0.12559133190553945</v>
      </c>
      <c r="E11" s="12">
        <v>0.12191561319207955</v>
      </c>
      <c r="F11" s="12">
        <v>0.15381840658827289</v>
      </c>
      <c r="G11" s="12">
        <v>0.13197365412350406</v>
      </c>
      <c r="H11" s="12">
        <v>0.14427958125836166</v>
      </c>
      <c r="I11" s="12">
        <v>0.18562626249269437</v>
      </c>
      <c r="J11" s="12">
        <v>0.20771415426222739</v>
      </c>
      <c r="K11" s="12">
        <v>0.25492799711079767</v>
      </c>
      <c r="L11" s="12">
        <v>0.27034304770345885</v>
      </c>
      <c r="M11" s="12">
        <v>0.29380742101666368</v>
      </c>
      <c r="N11" s="12">
        <v>0.29129671029794785</v>
      </c>
      <c r="O11" s="12">
        <v>0.31030310392080751</v>
      </c>
      <c r="P11" s="12">
        <v>0.32874929860644686</v>
      </c>
      <c r="Q11" s="12">
        <v>0.3912335619378175</v>
      </c>
      <c r="R11" s="12">
        <v>0.42534631966754649</v>
      </c>
      <c r="S11" s="12">
        <v>0.44031430518186709</v>
      </c>
      <c r="T11" s="12">
        <v>0.44861486263576622</v>
      </c>
      <c r="U11" s="12">
        <v>0.43285781229517345</v>
      </c>
      <c r="V11" s="12">
        <v>0.47915105270604341</v>
      </c>
      <c r="W11" s="12">
        <v>0.48746260703605621</v>
      </c>
      <c r="X11" s="12">
        <v>0.51691306678092286</v>
      </c>
      <c r="Y11" s="12">
        <v>0.53893652693040495</v>
      </c>
      <c r="Z11" s="12">
        <v>0.5536615839607032</v>
      </c>
      <c r="AA11" s="12">
        <v>0.56391563379277199</v>
      </c>
      <c r="AB11" s="12">
        <v>0.56488899960462624</v>
      </c>
      <c r="AC11" s="12">
        <v>0.57624919289930354</v>
      </c>
      <c r="AD11" s="12">
        <v>0.63430102564902757</v>
      </c>
    </row>
    <row r="12" spans="1:30" x14ac:dyDescent="0.3">
      <c r="A12" s="1" t="s">
        <v>61</v>
      </c>
      <c r="B12" s="12">
        <v>3.6511685575654575E-2</v>
      </c>
      <c r="C12" s="12">
        <v>3.7606915092485947E-2</v>
      </c>
      <c r="D12" s="12">
        <v>3.7356237409538751E-2</v>
      </c>
      <c r="E12" s="12">
        <v>3.2134626845151802E-2</v>
      </c>
      <c r="F12" s="12">
        <v>3.6654651650227139E-2</v>
      </c>
      <c r="G12" s="12">
        <v>3.5429009672195574E-2</v>
      </c>
      <c r="H12" s="12">
        <v>3.6587890003299886E-2</v>
      </c>
      <c r="I12" s="12">
        <v>3.9037654139796485E-2</v>
      </c>
      <c r="J12" s="12">
        <v>3.3581081083413608E-2</v>
      </c>
      <c r="K12" s="12">
        <v>3.4241500120008622E-2</v>
      </c>
      <c r="L12" s="12">
        <v>3.2061582019250773E-2</v>
      </c>
      <c r="M12" s="12">
        <v>3.1691182561743136E-2</v>
      </c>
      <c r="N12" s="12">
        <v>3.1181963111915373E-2</v>
      </c>
      <c r="O12" s="12">
        <v>3.507191284660454E-2</v>
      </c>
      <c r="P12" s="12">
        <v>4.0192512679481547E-2</v>
      </c>
      <c r="Q12" s="12">
        <v>3.213082592107333E-2</v>
      </c>
      <c r="R12" s="12">
        <v>4.1391057841201069E-2</v>
      </c>
      <c r="S12" s="12">
        <v>3.3765244757305926E-2</v>
      </c>
      <c r="T12" s="12">
        <v>3.3848549378515266E-2</v>
      </c>
      <c r="U12" s="12">
        <v>4.1992504768595396E-2</v>
      </c>
      <c r="V12" s="12">
        <v>3.8990558845599467E-2</v>
      </c>
      <c r="W12" s="12">
        <v>3.9260227747179549E-2</v>
      </c>
      <c r="X12" s="12">
        <v>3.6949322154728917E-2</v>
      </c>
      <c r="Y12" s="12">
        <v>3.6856338822799838E-2</v>
      </c>
      <c r="Z12" s="12">
        <v>3.7062192794055392E-2</v>
      </c>
      <c r="AA12" s="12">
        <v>3.5685833356894882E-2</v>
      </c>
      <c r="AB12" s="12">
        <v>3.9322564745178167E-2</v>
      </c>
      <c r="AC12" s="12">
        <v>3.6698201551099791E-2</v>
      </c>
      <c r="AD12" s="12">
        <v>3.2202783915072572E-2</v>
      </c>
    </row>
    <row r="13" spans="1:30" x14ac:dyDescent="0.3">
      <c r="A13" s="1" t="s">
        <v>73</v>
      </c>
      <c r="B13" s="12">
        <v>1.2248034486523002E-2</v>
      </c>
      <c r="C13" s="12">
        <v>1.3909652518226288E-2</v>
      </c>
      <c r="D13" s="12">
        <v>1.5193358339160083E-2</v>
      </c>
      <c r="E13" s="12">
        <v>1.6119271208856343E-2</v>
      </c>
      <c r="F13" s="12">
        <v>1.8252145196296577E-2</v>
      </c>
      <c r="G13" s="12">
        <v>1.9127391848084173E-2</v>
      </c>
      <c r="H13" s="12">
        <v>2.0316479734417629E-2</v>
      </c>
      <c r="I13" s="12">
        <v>2.4012011569788556E-2</v>
      </c>
      <c r="J13" s="12">
        <v>2.2384755842013496E-2</v>
      </c>
      <c r="K13" s="12">
        <v>2.6067448672563467E-2</v>
      </c>
      <c r="L13" s="12">
        <v>2.8231946550087678E-2</v>
      </c>
      <c r="M13" s="12">
        <v>3.2301469447890828E-2</v>
      </c>
      <c r="N13" s="12">
        <v>3.4725040851642061E-2</v>
      </c>
      <c r="O13" s="12">
        <v>3.5617150427709972E-2</v>
      </c>
      <c r="P13" s="12">
        <v>3.783216642759081E-2</v>
      </c>
      <c r="Q13" s="12">
        <v>3.3061935712621199E-2</v>
      </c>
      <c r="R13" s="12">
        <v>3.5426257933207056E-2</v>
      </c>
      <c r="S13" s="12">
        <v>3.6763264635538834E-2</v>
      </c>
      <c r="T13" s="12">
        <v>3.9726644842336019E-2</v>
      </c>
      <c r="U13" s="12">
        <v>4.1683109392630167E-2</v>
      </c>
      <c r="V13" s="12">
        <v>3.8736842169262736E-2</v>
      </c>
      <c r="W13" s="12">
        <v>3.9997976615073039E-2</v>
      </c>
      <c r="X13" s="12">
        <v>3.8544928014537037E-2</v>
      </c>
      <c r="Y13" s="12">
        <v>3.6532234864683433E-2</v>
      </c>
      <c r="Z13" s="12">
        <v>3.6537647909264843E-2</v>
      </c>
      <c r="AA13" s="12">
        <v>3.9178433336347927E-2</v>
      </c>
      <c r="AB13" s="12">
        <v>4.0608046427257988E-2</v>
      </c>
      <c r="AC13" s="12">
        <v>3.8438808233524219E-2</v>
      </c>
      <c r="AD13" s="12">
        <v>3.7846361452741915E-2</v>
      </c>
    </row>
    <row r="14" spans="1:30" x14ac:dyDescent="0.3">
      <c r="A14" s="1" t="s">
        <v>45</v>
      </c>
      <c r="B14" s="12">
        <v>0.10256776556125016</v>
      </c>
      <c r="C14" s="12">
        <v>0.10424534736576227</v>
      </c>
      <c r="D14" s="12">
        <v>9.8320996993976131E-2</v>
      </c>
      <c r="E14" s="12">
        <v>8.4633940899512983E-2</v>
      </c>
      <c r="F14" s="12">
        <v>0.1015930755854499</v>
      </c>
      <c r="G14" s="12">
        <v>0.10390802302025849</v>
      </c>
      <c r="H14" s="12">
        <v>0.1021619098068242</v>
      </c>
      <c r="I14" s="12">
        <v>9.6151893976145458E-2</v>
      </c>
      <c r="J14" s="12">
        <v>8.4171153561682255E-2</v>
      </c>
      <c r="K14" s="12">
        <v>7.8784151178380293E-2</v>
      </c>
      <c r="L14" s="12">
        <v>7.3311018745109036E-2</v>
      </c>
      <c r="M14" s="12">
        <v>7.1517644301534511E-2</v>
      </c>
      <c r="N14" s="12">
        <v>6.702536003029036E-2</v>
      </c>
      <c r="O14" s="12">
        <v>6.4905724521351391E-2</v>
      </c>
      <c r="P14" s="12">
        <v>7.4093925275488623E-2</v>
      </c>
      <c r="Q14" s="12">
        <v>8.286146130926382E-2</v>
      </c>
      <c r="R14" s="12">
        <v>6.8412158243185514E-2</v>
      </c>
      <c r="S14" s="12">
        <v>6.4099765702814421E-2</v>
      </c>
      <c r="T14" s="12">
        <v>6.4090735120595863E-2</v>
      </c>
      <c r="U14" s="12">
        <v>6.3398233716981611E-2</v>
      </c>
      <c r="V14" s="12">
        <v>5.5684386565874273E-2</v>
      </c>
      <c r="W14" s="12">
        <v>5.4056093451813614E-2</v>
      </c>
      <c r="X14" s="12">
        <v>4.9035481034000815E-2</v>
      </c>
      <c r="Y14" s="12">
        <v>4.5526021270940603E-2</v>
      </c>
      <c r="Z14" s="12">
        <v>4.2123443226848342E-2</v>
      </c>
      <c r="AA14" s="12">
        <v>3.7634666715442362E-2</v>
      </c>
      <c r="AB14" s="12">
        <v>3.4213803762126134E-2</v>
      </c>
      <c r="AC14" s="12">
        <v>3.2688568108897038E-2</v>
      </c>
      <c r="AD14" s="12">
        <v>1.8209635773401844E-2</v>
      </c>
    </row>
    <row r="15" spans="1:30" x14ac:dyDescent="0.3">
      <c r="A15" s="1" t="s">
        <v>75</v>
      </c>
      <c r="B15" s="12">
        <v>4.069980764420391E-2</v>
      </c>
      <c r="C15" s="12">
        <v>4.4994887535273559E-2</v>
      </c>
      <c r="D15" s="12">
        <v>4.7740974605473267E-2</v>
      </c>
      <c r="E15" s="12">
        <v>5.0122630728355461E-2</v>
      </c>
      <c r="F15" s="12">
        <v>5.4288151000156042E-2</v>
      </c>
      <c r="G15" s="12">
        <v>5.6364940466320179E-2</v>
      </c>
      <c r="H15" s="12">
        <v>5.6402531967295257E-2</v>
      </c>
      <c r="I15" s="12">
        <v>5.603779791545415E-2</v>
      </c>
      <c r="J15" s="12">
        <v>5.2816246175006028E-2</v>
      </c>
      <c r="K15" s="12">
        <v>6.1975638603529136E-2</v>
      </c>
      <c r="L15" s="12">
        <v>5.2648756919021281E-2</v>
      </c>
      <c r="M15" s="12">
        <v>5.1089914031456442E-2</v>
      </c>
      <c r="N15" s="12">
        <v>4.5766844971594181E-2</v>
      </c>
      <c r="O15" s="12">
        <v>4.5803881723629793E-2</v>
      </c>
      <c r="P15" s="12">
        <v>3.4763900224276452E-2</v>
      </c>
      <c r="Q15" s="12">
        <v>3.0380068656907854E-2</v>
      </c>
      <c r="R15" s="12">
        <v>2.9834378409032771E-2</v>
      </c>
      <c r="S15" s="12">
        <v>2.6316966442408558E-2</v>
      </c>
      <c r="T15" s="12">
        <v>2.6292658984693146E-2</v>
      </c>
      <c r="U15" s="12">
        <v>2.5757566258673197E-2</v>
      </c>
      <c r="V15" s="12">
        <v>2.3361549885882103E-2</v>
      </c>
      <c r="W15" s="12">
        <v>2.2239939893008924E-2</v>
      </c>
      <c r="X15" s="12">
        <v>2.0058606088663378E-2</v>
      </c>
      <c r="Y15" s="12">
        <v>1.8320652087065358E-2</v>
      </c>
      <c r="Z15" s="12">
        <v>1.6694800130357908E-2</v>
      </c>
      <c r="AA15" s="12">
        <v>1.4854716660413277E-2</v>
      </c>
      <c r="AB15" s="12">
        <v>1.378204129653267E-2</v>
      </c>
      <c r="AC15" s="12">
        <v>1.3551952748814242E-2</v>
      </c>
      <c r="AD15" s="12">
        <v>1.2086284365596622E-2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Chart 1</vt:lpstr>
      <vt:lpstr>Chart 2</vt:lpstr>
      <vt:lpstr>Chart  3</vt:lpstr>
      <vt:lpstr>Chart 4</vt:lpstr>
      <vt:lpstr>Chart 5</vt:lpstr>
      <vt:lpstr>Chart 6</vt:lpstr>
      <vt:lpstr>Chart 7</vt:lpstr>
      <vt:lpstr>Chart 8 et 9</vt:lpstr>
      <vt:lpstr>Chart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Chloe</dc:creator>
  <cp:lastModifiedBy>BARRE Eve</cp:lastModifiedBy>
  <dcterms:created xsi:type="dcterms:W3CDTF">2025-06-06T08:32:22Z</dcterms:created>
  <dcterms:modified xsi:type="dcterms:W3CDTF">2025-06-30T15:23:18Z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631efb-39c2-48e2-ad25-a3fdc067b3fa_Enabled">
    <vt:lpwstr>true</vt:lpwstr>
  </property>
  <property fmtid="{D5CDD505-2E9C-101B-9397-08002B2CF9AE}" pid="3" name="MSIP_Label_06631efb-39c2-48e2-ad25-a3fdc067b3fa_SetDate">
    <vt:lpwstr>2025-06-06T08:38:28Z</vt:lpwstr>
  </property>
  <property fmtid="{D5CDD505-2E9C-101B-9397-08002B2CF9AE}" pid="4" name="MSIP_Label_06631efb-39c2-48e2-ad25-a3fdc067b3fa_Method">
    <vt:lpwstr>Privileged</vt:lpwstr>
  </property>
  <property fmtid="{D5CDD505-2E9C-101B-9397-08002B2CF9AE}" pid="5" name="MSIP_Label_06631efb-39c2-48e2-ad25-a3fdc067b3fa_Name">
    <vt:lpwstr>Confidential</vt:lpwstr>
  </property>
  <property fmtid="{D5CDD505-2E9C-101B-9397-08002B2CF9AE}" pid="6" name="MSIP_Label_06631efb-39c2-48e2-ad25-a3fdc067b3fa_SiteId">
    <vt:lpwstr>1e7aeb3b-24a6-4c97-9062-0135644f0526</vt:lpwstr>
  </property>
  <property fmtid="{D5CDD505-2E9C-101B-9397-08002B2CF9AE}" pid="7" name="MSIP_Label_06631efb-39c2-48e2-ad25-a3fdc067b3fa_ActionId">
    <vt:lpwstr>1eb4f00d-8c1c-422a-b4d3-19e58fc0564e</vt:lpwstr>
  </property>
  <property fmtid="{D5CDD505-2E9C-101B-9397-08002B2CF9AE}" pid="8" name="MSIP_Label_06631efb-39c2-48e2-ad25-a3fdc067b3fa_ContentBits">
    <vt:lpwstr>0</vt:lpwstr>
  </property>
  <property fmtid="{D5CDD505-2E9C-101B-9397-08002B2CF9AE}" pid="9" name="MSIP_Label_06631efb-39c2-48e2-ad25-a3fdc067b3fa_Tag">
    <vt:lpwstr>10, 0, 1, 1</vt:lpwstr>
  </property>
</Properties>
</file>